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IRD\Handbook Changes\Agreements\"/>
    </mc:Choice>
  </mc:AlternateContent>
  <xr:revisionPtr revIDLastSave="0" documentId="8_{F592086D-D9A5-4F5B-99CB-AB9CEC8D6F50}" xr6:coauthVersionLast="47" xr6:coauthVersionMax="47" xr10:uidLastSave="{00000000-0000-0000-0000-000000000000}"/>
  <bookViews>
    <workbookView xWindow="-108" yWindow="-108" windowWidth="23256" windowHeight="12576" xr2:uid="{31911F97-F296-4DE6-A7F6-774A6BDB795F}"/>
  </bookViews>
  <sheets>
    <sheet name="Questionnaire YR1" sheetId="1" r:id="rId1"/>
    <sheet name="Questionnaire YR 2" sheetId="4" r:id="rId2"/>
    <sheet name="Analysis" sheetId="2" state="hidden" r:id="rId3"/>
  </sheets>
  <definedNames>
    <definedName name="_xlnm.Print_Area" localSheetId="2">Analysis!$A$1:$J$80</definedName>
    <definedName name="_xlnm.Print_Area" localSheetId="1">'Questionnaire YR 2'!$A$1:$F$27</definedName>
    <definedName name="_xlnm.Print_Area" localSheetId="0">'Questionnaire YR1'!$A$1:$F$41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G28" i="2" s="1"/>
  <c r="I24" i="2"/>
  <c r="H37" i="2"/>
  <c r="H41" i="2" s="1"/>
  <c r="I43" i="2" s="1"/>
  <c r="H38" i="2"/>
  <c r="H39" i="2"/>
  <c r="H40" i="2"/>
  <c r="G42" i="2"/>
  <c r="E20" i="2"/>
  <c r="E21" i="2"/>
  <c r="E22" i="2" s="1"/>
  <c r="I22" i="2" s="1"/>
  <c r="I49" i="2" s="1"/>
  <c r="I78" i="2" s="1"/>
  <c r="G22" i="2"/>
  <c r="I28" i="2"/>
  <c r="I32" i="2" s="1"/>
  <c r="G29" i="2"/>
  <c r="I30" i="2"/>
  <c r="G31" i="2" s="1"/>
  <c r="I52" i="2"/>
  <c r="H66" i="2"/>
  <c r="H70" i="2" s="1"/>
  <c r="I72" i="2" s="1"/>
  <c r="H67" i="2"/>
  <c r="H68" i="2"/>
  <c r="H69" i="2"/>
  <c r="G71" i="2"/>
  <c r="I57" i="2"/>
  <c r="I61" i="2" s="1"/>
  <c r="I59" i="2"/>
  <c r="D9" i="2"/>
  <c r="E9" i="2" s="1"/>
  <c r="B69" i="2"/>
  <c r="B68" i="2"/>
  <c r="B67" i="2"/>
  <c r="B66" i="2"/>
  <c r="C2" i="4"/>
  <c r="B7" i="4"/>
  <c r="B6" i="4"/>
  <c r="B4" i="4"/>
  <c r="B40" i="2"/>
  <c r="B39" i="2"/>
  <c r="B38" i="2"/>
  <c r="B37" i="2"/>
  <c r="G15" i="2"/>
  <c r="G14" i="2"/>
  <c r="I16" i="2" s="1"/>
  <c r="E15" i="2"/>
  <c r="A15" i="2"/>
  <c r="E14" i="2"/>
  <c r="A14" i="2"/>
  <c r="G13" i="2"/>
  <c r="E13" i="2"/>
  <c r="A13" i="2"/>
  <c r="B4" i="2"/>
  <c r="G30" i="2"/>
  <c r="I74" i="2" l="1"/>
  <c r="I63" i="2"/>
  <c r="H63" i="2" s="1"/>
  <c r="I45" i="2"/>
  <c r="I34" i="2"/>
  <c r="H34" i="2" s="1"/>
  <c r="I47" i="2" l="1"/>
  <c r="H47" i="2" s="1"/>
  <c r="H45" i="2"/>
  <c r="H74" i="2"/>
  <c r="I76" i="2"/>
  <c r="H76" i="2" s="1"/>
</calcChain>
</file>

<file path=xl/sharedStrings.xml><?xml version="1.0" encoding="utf-8"?>
<sst xmlns="http://schemas.openxmlformats.org/spreadsheetml/2006/main" count="123" uniqueCount="89">
  <si>
    <t>a)</t>
  </si>
  <si>
    <t>b)</t>
  </si>
  <si>
    <t>c)</t>
  </si>
  <si>
    <t>d)</t>
  </si>
  <si>
    <t>Date:</t>
  </si>
  <si>
    <t>Date</t>
  </si>
  <si>
    <t>BIRD Ref:</t>
  </si>
  <si>
    <t>Source/Name</t>
  </si>
  <si>
    <t>Total Project Budget</t>
  </si>
  <si>
    <t>Company portion of budget</t>
  </si>
  <si>
    <t>Project duration</t>
  </si>
  <si>
    <t>BIRD funding to Company</t>
  </si>
  <si>
    <t>Company funding required</t>
  </si>
  <si>
    <t>2) Current bank Balances</t>
  </si>
  <si>
    <t xml:space="preserve">Completed by:  </t>
  </si>
  <si>
    <t>a) Deposit Accounts</t>
  </si>
  <si>
    <t>b) Current Accounts</t>
  </si>
  <si>
    <t>BIRD grant to project</t>
  </si>
  <si>
    <t>(months)</t>
  </si>
  <si>
    <t>Expected:</t>
  </si>
  <si>
    <t>Co. name:</t>
  </si>
  <si>
    <t>K$</t>
  </si>
  <si>
    <t>Sum (K$)</t>
  </si>
  <si>
    <t>Total (K$)</t>
  </si>
  <si>
    <t>Funds on Hand (K$)</t>
  </si>
  <si>
    <t>Current Liabilities (K$)</t>
  </si>
  <si>
    <t>Net Funds Available (K$)</t>
  </si>
  <si>
    <t>Average monthly current burn rate (K$/mo.)</t>
  </si>
  <si>
    <t>K$/month</t>
  </si>
  <si>
    <t>Total:</t>
  </si>
  <si>
    <t>Extent of BIRD project impact on burn rate (K$/mo.)</t>
  </si>
  <si>
    <t>Total monthly burn rate (incl. BIRD project) (K$/mo.)</t>
  </si>
  <si>
    <t>% of 1st year:</t>
  </si>
  <si>
    <t>Total additional funds expected within coming year (K$):</t>
  </si>
  <si>
    <t>8) No. of months coming year's funds will finance:</t>
  </si>
  <si>
    <t>9) Total financial coverage of 1st year of project (mo.):</t>
  </si>
  <si>
    <t>Company name:</t>
  </si>
  <si>
    <t>Completed by:</t>
  </si>
  <si>
    <t>Position:</t>
  </si>
  <si>
    <t>as of:</t>
  </si>
  <si>
    <t xml:space="preserve">    will have to the current "burn rate" (K$/month):</t>
  </si>
  <si>
    <t xml:space="preserve">    within the next 12 months (K$/yr):</t>
  </si>
  <si>
    <t>Source name</t>
  </si>
  <si>
    <r>
      <t xml:space="preserve">1. Most recent </t>
    </r>
    <r>
      <rPr>
        <b/>
        <sz val="12"/>
        <rFont val="Arial"/>
        <family val="2"/>
      </rPr>
      <t>current accounts</t>
    </r>
    <r>
      <rPr>
        <sz val="12"/>
        <rFont val="Arial"/>
        <family val="2"/>
      </rPr>
      <t xml:space="preserve"> sum (K$):</t>
    </r>
  </si>
  <si>
    <r>
      <t xml:space="preserve">2. Most recent </t>
    </r>
    <r>
      <rPr>
        <b/>
        <sz val="12"/>
        <rFont val="Arial"/>
        <family val="2"/>
      </rPr>
      <t>deposit accounts</t>
    </r>
    <r>
      <rPr>
        <sz val="12"/>
        <rFont val="Arial"/>
        <family val="2"/>
      </rPr>
      <t xml:space="preserve"> sum (K$):</t>
    </r>
  </si>
  <si>
    <r>
      <t xml:space="preserve">3. Most recent total </t>
    </r>
    <r>
      <rPr>
        <b/>
        <sz val="12"/>
        <rFont val="Arial"/>
        <family val="2"/>
      </rPr>
      <t>current liabilities</t>
    </r>
    <r>
      <rPr>
        <sz val="12"/>
        <rFont val="Arial"/>
        <family val="2"/>
      </rPr>
      <t xml:space="preserve"> sum (K$):</t>
    </r>
  </si>
  <si>
    <r>
      <t>4. Current estimated monthly "</t>
    </r>
    <r>
      <rPr>
        <b/>
        <sz val="12"/>
        <rFont val="Arial"/>
        <family val="2"/>
      </rPr>
      <t>burn rate"</t>
    </r>
    <r>
      <rPr>
        <sz val="12"/>
        <rFont val="Arial"/>
        <family val="2"/>
      </rPr>
      <t xml:space="preserve"> (K$/month):</t>
    </r>
  </si>
  <si>
    <r>
      <t xml:space="preserve">5. Addition that the </t>
    </r>
    <r>
      <rPr>
        <b/>
        <sz val="12"/>
        <rFont val="Arial"/>
        <family val="2"/>
      </rPr>
      <t>BIRD project expenses</t>
    </r>
  </si>
  <si>
    <r>
      <t xml:space="preserve">7. </t>
    </r>
    <r>
      <rPr>
        <b/>
        <sz val="12"/>
        <rFont val="Arial"/>
        <family val="2"/>
      </rPr>
      <t>Past external financial sources</t>
    </r>
    <r>
      <rPr>
        <sz val="12"/>
        <rFont val="Arial"/>
        <family val="2"/>
      </rPr>
      <t>:</t>
    </r>
  </si>
  <si>
    <r>
      <t xml:space="preserve">Sum </t>
    </r>
    <r>
      <rPr>
        <u/>
        <sz val="12"/>
        <rFont val="Arial"/>
        <family val="2"/>
      </rPr>
      <t>raised (K$)</t>
    </r>
  </si>
  <si>
    <r>
      <t xml:space="preserve">Sum to be </t>
    </r>
    <r>
      <rPr>
        <u/>
        <sz val="12"/>
        <rFont val="Arial"/>
        <family val="2"/>
      </rPr>
      <t>raised (K$)</t>
    </r>
  </si>
  <si>
    <t>Description of Source</t>
  </si>
  <si>
    <t>FINANCIAL STATUS ANALYSIS OF BIRD GRANTEE</t>
  </si>
  <si>
    <t>1) Funds Raised in recent years:</t>
  </si>
  <si>
    <t>6) Commited or highly probable financing sources within coming year:</t>
  </si>
  <si>
    <r>
      <t xml:space="preserve">6. Expected total </t>
    </r>
    <r>
      <rPr>
        <b/>
        <sz val="12"/>
        <rFont val="Arial"/>
        <family val="2"/>
      </rPr>
      <t>gross margin from sales / services</t>
    </r>
  </si>
  <si>
    <t>7) Expected total gross margin from sales/services in coming yr (K$/yr):</t>
  </si>
  <si>
    <t xml:space="preserve">   for year 2 (K$/yr):</t>
  </si>
  <si>
    <r>
      <t xml:space="preserve">2. Addition that the </t>
    </r>
    <r>
      <rPr>
        <b/>
        <sz val="12"/>
        <rFont val="Arial"/>
        <family val="2"/>
      </rPr>
      <t>BIRD project expenses</t>
    </r>
  </si>
  <si>
    <r>
      <t xml:space="preserve">3. Expected total </t>
    </r>
    <r>
      <rPr>
        <b/>
        <sz val="12"/>
        <rFont val="Arial"/>
        <family val="2"/>
      </rPr>
      <t>gross margin from sales / services</t>
    </r>
  </si>
  <si>
    <t>QUESTIONNAIRE ON CO.'S FINANCIAL STATUS - YR 1</t>
  </si>
  <si>
    <t>QUESTIONNAIRE ON CO.'S FINANCIAL STATUS - YR 2</t>
  </si>
  <si>
    <r>
      <t>1. Estimated monthly "</t>
    </r>
    <r>
      <rPr>
        <b/>
        <sz val="12"/>
        <rFont val="Arial"/>
        <family val="2"/>
      </rPr>
      <t>burn rate"</t>
    </r>
    <r>
      <rPr>
        <sz val="12"/>
        <rFont val="Arial"/>
        <family val="2"/>
      </rPr>
      <t xml:space="preserve"> for year 2 (K$/month):</t>
    </r>
  </si>
  <si>
    <t xml:space="preserve">    will have to the "burn rate" of year 2 (K$/month):</t>
  </si>
  <si>
    <t>5) Number of months cash + BIRD grant expected to last</t>
  </si>
  <si>
    <t>4) Burn Rate - Year 1</t>
  </si>
  <si>
    <t>Extent of BIRD project impact on burn rate of year 2 (K$/mo.)</t>
  </si>
  <si>
    <t>Total monthly burn rate in year 2 (incl. BIRD project) (K$/mo.)</t>
  </si>
  <si>
    <t>Total estimated cash available at end of year 1 (K$):</t>
  </si>
  <si>
    <t>% of 2nd year:</t>
  </si>
  <si>
    <t>Total additional funds expected within year 2 (K$):</t>
  </si>
  <si>
    <t>11) Burn Rate - Year 2</t>
  </si>
  <si>
    <t>13) Commited or highly probable financing sources within year 2:</t>
  </si>
  <si>
    <t>12) Number of months cash + BIRD grant expected to last in year 2</t>
  </si>
  <si>
    <t>14) Expected total gross margin from sales/services in yr 2 (K$/yr):</t>
  </si>
  <si>
    <t>15) No. of months year 2 funds will finance:</t>
  </si>
  <si>
    <t>Total estimated cash available at end of year 2 (K$):</t>
  </si>
  <si>
    <t>Average monthly burn rate in year 2 (K$/mo.)</t>
  </si>
  <si>
    <r>
      <t xml:space="preserve">8. Committed or highly probable </t>
    </r>
    <r>
      <rPr>
        <b/>
        <sz val="12"/>
        <rFont val="Arial"/>
        <family val="2"/>
      </rPr>
      <t>recruitment of funds within the coming year:</t>
    </r>
  </si>
  <si>
    <r>
      <t>4. Committed or highly probable</t>
    </r>
    <r>
      <rPr>
        <b/>
        <sz val="12"/>
        <rFont val="Arial"/>
        <family val="2"/>
      </rPr>
      <t xml:space="preserve"> recruitment of funds </t>
    </r>
    <r>
      <rPr>
        <sz val="12"/>
        <rFont val="Arial"/>
        <family val="2"/>
      </rPr>
      <t>during year 2:</t>
    </r>
  </si>
  <si>
    <t>15) Total financial coverage of year 2 of project (mo.):</t>
  </si>
  <si>
    <t>10) Funding from BIRD during year 2 (K$/yr):</t>
  </si>
  <si>
    <t>3) Funding from BIRD during current year (K$/yr):</t>
  </si>
  <si>
    <t>1st Period duration</t>
  </si>
  <si>
    <t>2nd Period duration</t>
  </si>
  <si>
    <t>Current No. of Employees</t>
  </si>
  <si>
    <t>cash and cash equivalents</t>
  </si>
  <si>
    <t>(gross exp. + operating exp.)/# mnth</t>
  </si>
  <si>
    <t>all other short term assets without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</si>
</sst>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2" formatCode="&quot;$&quot;#,##0_);\(&quot;$&quot;#,##0\)"/>
    <numFmt numFmtId="173" formatCode="&quot;$&quot;#,##0_);[Red]\(&quot;$&quot;#,##0\)"/>
    <numFmt numFmtId="180" formatCode="0.0"/>
    <numFmt numFmtId="181" formatCode="&quot;$&quot;#,##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72" fontId="0" fillId="0" borderId="0" xfId="0" applyNumberFormat="1" applyBorder="1"/>
    <xf numFmtId="172" fontId="0" fillId="0" borderId="7" xfId="0" applyNumberFormat="1" applyBorder="1"/>
    <xf numFmtId="172" fontId="0" fillId="0" borderId="2" xfId="0" applyNumberFormat="1" applyBorder="1"/>
    <xf numFmtId="0" fontId="1" fillId="0" borderId="8" xfId="0" applyFont="1" applyBorder="1"/>
    <xf numFmtId="0" fontId="0" fillId="0" borderId="7" xfId="0" applyBorder="1"/>
    <xf numFmtId="0" fontId="1" fillId="0" borderId="6" xfId="0" applyFont="1" applyBorder="1"/>
    <xf numFmtId="181" fontId="0" fillId="0" borderId="7" xfId="0" applyNumberFormat="1" applyBorder="1"/>
    <xf numFmtId="0" fontId="2" fillId="0" borderId="8" xfId="0" applyFont="1" applyBorder="1"/>
    <xf numFmtId="181" fontId="0" fillId="0" borderId="0" xfId="0" applyNumberFormat="1"/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/>
    <xf numFmtId="0" fontId="1" fillId="0" borderId="14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37" fontId="0" fillId="2" borderId="15" xfId="0" applyNumberFormat="1" applyFill="1" applyBorder="1"/>
    <xf numFmtId="0" fontId="0" fillId="0" borderId="0" xfId="0" applyFill="1" applyBorder="1"/>
    <xf numFmtId="172" fontId="0" fillId="0" borderId="0" xfId="0" applyNumberFormat="1" applyFill="1" applyBorder="1"/>
    <xf numFmtId="172" fontId="0" fillId="0" borderId="7" xfId="0" applyNumberFormat="1" applyFill="1" applyBorder="1"/>
    <xf numFmtId="14" fontId="0" fillId="0" borderId="16" xfId="0" applyNumberFormat="1" applyFill="1" applyBorder="1"/>
    <xf numFmtId="0" fontId="0" fillId="0" borderId="16" xfId="0" applyFill="1" applyBorder="1"/>
    <xf numFmtId="14" fontId="0" fillId="0" borderId="16" xfId="0" quotePrefix="1" applyNumberFormat="1" applyFill="1" applyBorder="1"/>
    <xf numFmtId="37" fontId="0" fillId="0" borderId="0" xfId="0" applyNumberFormat="1" applyBorder="1"/>
    <xf numFmtId="37" fontId="0" fillId="0" borderId="7" xfId="0" applyNumberFormat="1" applyBorder="1"/>
    <xf numFmtId="37" fontId="0" fillId="0" borderId="17" xfId="0" applyNumberFormat="1" applyBorder="1"/>
    <xf numFmtId="37" fontId="0" fillId="2" borderId="7" xfId="0" applyNumberFormat="1" applyFill="1" applyBorder="1"/>
    <xf numFmtId="0" fontId="1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2" borderId="0" xfId="0" applyNumberFormat="1" applyFill="1"/>
    <xf numFmtId="181" fontId="0" fillId="0" borderId="0" xfId="0" applyNumberFormat="1" applyFill="1"/>
    <xf numFmtId="9" fontId="1" fillId="3" borderId="0" xfId="0" applyNumberFormat="1" applyFont="1" applyFill="1" applyBorder="1"/>
    <xf numFmtId="180" fontId="1" fillId="3" borderId="1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9" fontId="1" fillId="3" borderId="13" xfId="0" applyNumberFormat="1" applyFont="1" applyFill="1" applyBorder="1"/>
    <xf numFmtId="180" fontId="1" fillId="3" borderId="18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3" fillId="0" borderId="6" xfId="0" applyFont="1" applyBorder="1"/>
    <xf numFmtId="0" fontId="5" fillId="0" borderId="0" xfId="0" applyFont="1" applyBorder="1" applyAlignment="1">
      <alignment horizontal="right"/>
    </xf>
    <xf numFmtId="0" fontId="3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>
      <alignment horizontal="right"/>
    </xf>
    <xf numFmtId="0" fontId="1" fillId="0" borderId="7" xfId="0" applyFont="1" applyBorder="1"/>
    <xf numFmtId="0" fontId="7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2" fillId="0" borderId="6" xfId="0" applyFont="1" applyBorder="1" applyAlignment="1">
      <alignment horizontal="right"/>
    </xf>
    <xf numFmtId="15" fontId="5" fillId="0" borderId="16" xfId="0" applyNumberFormat="1" applyFont="1" applyFill="1" applyBorder="1"/>
    <xf numFmtId="1" fontId="0" fillId="0" borderId="16" xfId="0" applyNumberFormat="1" applyFill="1" applyBorder="1" applyAlignment="1">
      <alignment horizontal="center"/>
    </xf>
    <xf numFmtId="37" fontId="0" fillId="0" borderId="16" xfId="0" applyNumberFormat="1" applyFill="1" applyBorder="1"/>
    <xf numFmtId="37" fontId="0" fillId="0" borderId="20" xfId="0" applyNumberFormat="1" applyFill="1" applyBorder="1"/>
    <xf numFmtId="37" fontId="0" fillId="0" borderId="15" xfId="0" applyNumberFormat="1" applyFill="1" applyBorder="1"/>
    <xf numFmtId="3" fontId="0" fillId="0" borderId="16" xfId="0" applyNumberFormat="1" applyFill="1" applyBorder="1"/>
    <xf numFmtId="9" fontId="1" fillId="0" borderId="0" xfId="0" applyNumberFormat="1" applyFont="1" applyFill="1" applyBorder="1"/>
    <xf numFmtId="180" fontId="1" fillId="0" borderId="7" xfId="0" applyNumberFormat="1" applyFont="1" applyFill="1" applyBorder="1" applyAlignment="1">
      <alignment horizontal="center"/>
    </xf>
    <xf numFmtId="9" fontId="0" fillId="0" borderId="0" xfId="0" applyNumberFormat="1" applyFill="1"/>
    <xf numFmtId="3" fontId="0" fillId="0" borderId="17" xfId="0" applyNumberFormat="1" applyFill="1" applyBorder="1"/>
    <xf numFmtId="3" fontId="0" fillId="0" borderId="0" xfId="0" applyNumberFormat="1"/>
    <xf numFmtId="0" fontId="3" fillId="0" borderId="7" xfId="0" applyFont="1" applyBorder="1" applyAlignment="1">
      <alignment horizontal="center"/>
    </xf>
    <xf numFmtId="0" fontId="1" fillId="0" borderId="4" xfId="0" applyFont="1" applyBorder="1"/>
    <xf numFmtId="9" fontId="1" fillId="0" borderId="4" xfId="0" applyNumberFormat="1" applyFont="1" applyFill="1" applyBorder="1"/>
    <xf numFmtId="180" fontId="1" fillId="0" borderId="4" xfId="0" applyNumberFormat="1" applyFont="1" applyFill="1" applyBorder="1" applyAlignment="1">
      <alignment horizontal="center"/>
    </xf>
    <xf numFmtId="0" fontId="1" fillId="0" borderId="1" xfId="0" applyFont="1" applyBorder="1"/>
    <xf numFmtId="9" fontId="1" fillId="0" borderId="2" xfId="0" applyNumberFormat="1" applyFont="1" applyFill="1" applyBorder="1"/>
    <xf numFmtId="180" fontId="1" fillId="0" borderId="3" xfId="0" applyNumberFormat="1" applyFont="1" applyFill="1" applyBorder="1" applyAlignment="1">
      <alignment horizontal="center"/>
    </xf>
    <xf numFmtId="0" fontId="1" fillId="0" borderId="8" xfId="0" applyFont="1" applyFill="1" applyBorder="1"/>
    <xf numFmtId="0" fontId="0" fillId="0" borderId="4" xfId="0" applyFill="1" applyBorder="1"/>
    <xf numFmtId="180" fontId="1" fillId="0" borderId="5" xfId="0" applyNumberFormat="1" applyFont="1" applyFill="1" applyBorder="1" applyAlignment="1">
      <alignment horizontal="center"/>
    </xf>
    <xf numFmtId="15" fontId="5" fillId="4" borderId="16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3" fontId="5" fillId="4" borderId="16" xfId="0" applyNumberFormat="1" applyFont="1" applyFill="1" applyBorder="1" applyProtection="1">
      <protection locked="0"/>
    </xf>
    <xf numFmtId="0" fontId="5" fillId="4" borderId="21" xfId="0" applyFont="1" applyFill="1" applyBorder="1" applyProtection="1">
      <protection locked="0"/>
    </xf>
    <xf numFmtId="49" fontId="5" fillId="4" borderId="16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37" fontId="0" fillId="0" borderId="23" xfId="0" applyNumberFormat="1" applyFill="1" applyBorder="1"/>
    <xf numFmtId="0" fontId="0" fillId="4" borderId="16" xfId="0" applyFill="1" applyBorder="1" applyAlignment="1" applyProtection="1">
      <alignment horizontal="center"/>
      <protection locked="0"/>
    </xf>
    <xf numFmtId="14" fontId="0" fillId="4" borderId="16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Protection="1">
      <protection locked="0"/>
    </xf>
    <xf numFmtId="3" fontId="1" fillId="4" borderId="24" xfId="0" applyNumberFormat="1" applyFont="1" applyFill="1" applyBorder="1" applyAlignment="1" applyProtection="1">
      <alignment horizontal="center"/>
      <protection locked="0"/>
    </xf>
    <xf numFmtId="3" fontId="1" fillId="4" borderId="1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4" borderId="27" xfId="0" applyFont="1" applyFill="1" applyBorder="1" applyAlignment="1" applyProtection="1">
      <alignment horizontal="center" wrapText="1"/>
      <protection locked="0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173" fontId="0" fillId="0" borderId="0" xfId="0" applyNumberFormat="1" applyFill="1"/>
    <xf numFmtId="0" fontId="1" fillId="0" borderId="30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wrapText="1"/>
    </xf>
    <xf numFmtId="0" fontId="0" fillId="4" borderId="27" xfId="0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5" fillId="0" borderId="0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0" borderId="20" xfId="0" applyFont="1" applyFill="1" applyBorder="1" applyAlignment="1" applyProtection="1">
      <protection locked="0"/>
    </xf>
    <xf numFmtId="0" fontId="0" fillId="5" borderId="16" xfId="0" applyFill="1" applyBorder="1" applyProtection="1">
      <protection locked="0"/>
    </xf>
    <xf numFmtId="14" fontId="5" fillId="4" borderId="33" xfId="0" applyNumberFormat="1" applyFont="1" applyFill="1" applyBorder="1" applyAlignment="1" applyProtection="1">
      <protection locked="0"/>
    </xf>
    <xf numFmtId="0" fontId="5" fillId="0" borderId="0" xfId="0" applyFont="1"/>
    <xf numFmtId="0" fontId="5" fillId="4" borderId="16" xfId="0" applyFon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4" borderId="33" xfId="0" applyFont="1" applyFill="1" applyBorder="1" applyAlignment="1" applyProtection="1">
      <protection locked="0"/>
    </xf>
    <xf numFmtId="0" fontId="5" fillId="4" borderId="16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49" fontId="0" fillId="0" borderId="16" xfId="0" applyNumberFormat="1" applyFill="1" applyBorder="1" applyAlignment="1"/>
    <xf numFmtId="49" fontId="0" fillId="0" borderId="33" xfId="0" applyNumberFormat="1" applyFill="1" applyBorder="1" applyAlignment="1"/>
    <xf numFmtId="0" fontId="0" fillId="0" borderId="16" xfId="0" applyNumberFormat="1" applyFill="1" applyBorder="1" applyAlignment="1"/>
    <xf numFmtId="0" fontId="0" fillId="0" borderId="33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288-0985-45BC-A21C-663AA3A23696}">
  <sheetPr codeName="Sheet1"/>
  <dimension ref="A1:G41"/>
  <sheetViews>
    <sheetView showGridLines="0" showZeros="0" tabSelected="1" workbookViewId="0">
      <selection activeCell="G16" sqref="G16"/>
    </sheetView>
  </sheetViews>
  <sheetFormatPr defaultRowHeight="13.2" x14ac:dyDescent="0.25"/>
  <cols>
    <col min="1" max="1" width="55.33203125" customWidth="1"/>
    <col min="2" max="2" width="9.88671875" bestFit="1" customWidth="1"/>
    <col min="3" max="3" width="12.109375" bestFit="1" customWidth="1"/>
    <col min="4" max="4" width="1.6640625" customWidth="1"/>
    <col min="5" max="5" width="12.44140625" customWidth="1"/>
    <col min="6" max="6" width="1.109375" customWidth="1"/>
    <col min="7" max="7" width="37.6640625" customWidth="1"/>
  </cols>
  <sheetData>
    <row r="1" spans="1:7" x14ac:dyDescent="0.25">
      <c r="A1" s="12"/>
      <c r="B1" s="6"/>
      <c r="C1" s="6"/>
      <c r="D1" s="6"/>
      <c r="E1" s="6"/>
      <c r="F1" s="7"/>
    </row>
    <row r="2" spans="1:7" ht="15" x14ac:dyDescent="0.25">
      <c r="A2" s="52" t="s">
        <v>60</v>
      </c>
      <c r="B2" s="53" t="s">
        <v>4</v>
      </c>
      <c r="C2" s="88"/>
      <c r="D2" s="2"/>
      <c r="E2" s="2"/>
      <c r="F2" s="54"/>
    </row>
    <row r="3" spans="1:7" x14ac:dyDescent="0.25">
      <c r="A3" s="8"/>
      <c r="B3" s="2"/>
      <c r="C3" s="2"/>
      <c r="D3" s="2"/>
      <c r="E3" s="2"/>
      <c r="F3" s="13"/>
    </row>
    <row r="4" spans="1:7" ht="15" x14ac:dyDescent="0.25">
      <c r="A4" s="55" t="s">
        <v>36</v>
      </c>
      <c r="B4" s="116"/>
      <c r="C4" s="117"/>
      <c r="D4" s="117"/>
      <c r="E4" s="117"/>
      <c r="F4" s="13"/>
    </row>
    <row r="5" spans="1:7" ht="15" x14ac:dyDescent="0.25">
      <c r="A5" s="55"/>
      <c r="B5" s="2"/>
      <c r="C5" s="2"/>
      <c r="D5" s="2"/>
      <c r="E5" s="2"/>
      <c r="F5" s="13"/>
    </row>
    <row r="6" spans="1:7" ht="15" x14ac:dyDescent="0.25">
      <c r="A6" s="55" t="s">
        <v>37</v>
      </c>
      <c r="B6" s="116"/>
      <c r="C6" s="116"/>
      <c r="D6" s="116"/>
      <c r="E6" s="116"/>
      <c r="F6" s="13"/>
    </row>
    <row r="7" spans="1:7" ht="15" x14ac:dyDescent="0.25">
      <c r="A7" s="55" t="s">
        <v>38</v>
      </c>
      <c r="B7" s="118"/>
      <c r="C7" s="118"/>
      <c r="D7" s="118"/>
      <c r="E7" s="118"/>
      <c r="F7" s="13"/>
    </row>
    <row r="8" spans="1:7" ht="15" x14ac:dyDescent="0.25">
      <c r="A8" s="55" t="s">
        <v>85</v>
      </c>
      <c r="B8" s="114"/>
      <c r="C8" s="112"/>
      <c r="D8" s="112"/>
      <c r="E8" s="112"/>
      <c r="F8" s="13"/>
    </row>
    <row r="9" spans="1:7" ht="18.75" customHeight="1" x14ac:dyDescent="0.25">
      <c r="A9" s="8"/>
      <c r="B9" s="2"/>
      <c r="C9" s="2"/>
      <c r="D9" s="2"/>
      <c r="E9" s="89" t="s">
        <v>5</v>
      </c>
      <c r="F9" s="13"/>
    </row>
    <row r="10" spans="1:7" ht="15.6" x14ac:dyDescent="0.3">
      <c r="A10" s="56" t="s">
        <v>43</v>
      </c>
      <c r="B10" s="90"/>
      <c r="C10" s="57" t="s">
        <v>39</v>
      </c>
      <c r="D10" s="2"/>
      <c r="E10" s="88"/>
      <c r="F10" s="13"/>
      <c r="G10" s="115" t="s">
        <v>86</v>
      </c>
    </row>
    <row r="11" spans="1:7" ht="15" x14ac:dyDescent="0.25">
      <c r="A11" s="56"/>
      <c r="B11" s="2"/>
      <c r="C11" s="58"/>
      <c r="D11" s="2"/>
      <c r="E11" s="2"/>
      <c r="F11" s="13"/>
    </row>
    <row r="12" spans="1:7" ht="15.6" x14ac:dyDescent="0.3">
      <c r="A12" s="56" t="s">
        <v>44</v>
      </c>
      <c r="B12" s="90"/>
      <c r="C12" s="57" t="s">
        <v>39</v>
      </c>
      <c r="D12" s="2"/>
      <c r="E12" s="88"/>
      <c r="F12" s="13"/>
      <c r="G12" s="115" t="s">
        <v>88</v>
      </c>
    </row>
    <row r="13" spans="1:7" ht="15" x14ac:dyDescent="0.25">
      <c r="A13" s="56"/>
      <c r="B13" s="2"/>
      <c r="C13" s="58"/>
      <c r="D13" s="2"/>
      <c r="E13" s="2"/>
      <c r="F13" s="13"/>
    </row>
    <row r="14" spans="1:7" ht="15.6" x14ac:dyDescent="0.3">
      <c r="A14" s="56" t="s">
        <v>45</v>
      </c>
      <c r="B14" s="90"/>
      <c r="C14" s="57" t="s">
        <v>39</v>
      </c>
      <c r="D14" s="2"/>
      <c r="E14" s="88"/>
      <c r="F14" s="13"/>
    </row>
    <row r="15" spans="1:7" ht="15" x14ac:dyDescent="0.25">
      <c r="A15" s="56"/>
      <c r="B15" s="59"/>
      <c r="C15" s="2"/>
      <c r="D15" s="2"/>
      <c r="E15" s="59"/>
      <c r="F15" s="13"/>
    </row>
    <row r="16" spans="1:7" ht="15.6" x14ac:dyDescent="0.3">
      <c r="A16" s="56" t="s">
        <v>46</v>
      </c>
      <c r="B16" s="90"/>
      <c r="C16" s="2"/>
      <c r="D16" s="2"/>
      <c r="E16" s="2"/>
      <c r="F16" s="13"/>
      <c r="G16" s="115" t="s">
        <v>87</v>
      </c>
    </row>
    <row r="17" spans="1:7" ht="15" x14ac:dyDescent="0.25">
      <c r="A17" s="56"/>
      <c r="B17" s="59"/>
      <c r="C17" s="2"/>
      <c r="D17" s="2"/>
      <c r="E17" s="2"/>
      <c r="F17" s="13"/>
      <c r="G17" s="2"/>
    </row>
    <row r="18" spans="1:7" ht="15.6" x14ac:dyDescent="0.3">
      <c r="A18" s="56" t="s">
        <v>47</v>
      </c>
      <c r="B18" s="59"/>
      <c r="C18" s="2"/>
      <c r="D18" s="2"/>
      <c r="E18" s="25"/>
      <c r="F18" s="60"/>
      <c r="G18" s="2"/>
    </row>
    <row r="19" spans="1:7" ht="15" x14ac:dyDescent="0.25">
      <c r="A19" s="56" t="s">
        <v>40</v>
      </c>
      <c r="B19" s="90"/>
      <c r="C19" s="2"/>
      <c r="D19" s="2"/>
      <c r="E19" s="25"/>
      <c r="F19" s="60"/>
      <c r="G19" s="2"/>
    </row>
    <row r="20" spans="1:7" ht="15" x14ac:dyDescent="0.25">
      <c r="A20" s="56"/>
      <c r="B20" s="59"/>
      <c r="C20" s="2"/>
      <c r="D20" s="2"/>
      <c r="E20" s="25"/>
      <c r="F20" s="60"/>
      <c r="G20" s="2"/>
    </row>
    <row r="21" spans="1:7" ht="15.6" x14ac:dyDescent="0.3">
      <c r="A21" s="56" t="s">
        <v>55</v>
      </c>
      <c r="B21" s="59"/>
      <c r="C21" s="2"/>
      <c r="D21" s="2"/>
      <c r="E21" s="2"/>
      <c r="F21" s="13"/>
      <c r="G21" s="2"/>
    </row>
    <row r="22" spans="1:7" ht="15" x14ac:dyDescent="0.25">
      <c r="A22" s="56" t="s">
        <v>41</v>
      </c>
      <c r="B22" s="90">
        <v>0</v>
      </c>
      <c r="C22" s="2"/>
      <c r="D22" s="2"/>
      <c r="E22" s="2"/>
      <c r="F22" s="13"/>
    </row>
    <row r="23" spans="1:7" ht="15" x14ac:dyDescent="0.25">
      <c r="A23" s="56"/>
      <c r="B23" s="59"/>
      <c r="C23" s="2"/>
      <c r="D23" s="2"/>
      <c r="E23" s="2"/>
      <c r="F23" s="13"/>
    </row>
    <row r="24" spans="1:7" ht="15.6" x14ac:dyDescent="0.3">
      <c r="A24" s="56" t="s">
        <v>48</v>
      </c>
      <c r="B24" s="2"/>
      <c r="C24" s="2"/>
      <c r="D24" s="2"/>
      <c r="E24" s="2"/>
      <c r="F24" s="13"/>
    </row>
    <row r="25" spans="1:7" ht="30" x14ac:dyDescent="0.25">
      <c r="A25" s="61" t="s">
        <v>42</v>
      </c>
      <c r="B25" s="62"/>
      <c r="C25" s="63" t="s">
        <v>5</v>
      </c>
      <c r="D25" s="2"/>
      <c r="E25" s="64" t="s">
        <v>49</v>
      </c>
      <c r="F25" s="13"/>
    </row>
    <row r="26" spans="1:7" ht="15" x14ac:dyDescent="0.25">
      <c r="A26" s="91"/>
      <c r="B26" s="2"/>
      <c r="C26" s="92"/>
      <c r="D26" s="2"/>
      <c r="E26" s="90"/>
      <c r="F26" s="13"/>
    </row>
    <row r="27" spans="1:7" ht="15" x14ac:dyDescent="0.25">
      <c r="A27" s="56"/>
      <c r="B27" s="2"/>
      <c r="C27" s="2"/>
      <c r="D27" s="2"/>
      <c r="E27" s="2"/>
      <c r="F27" s="13"/>
    </row>
    <row r="28" spans="1:7" ht="15" x14ac:dyDescent="0.25">
      <c r="A28" s="91"/>
      <c r="B28" s="2"/>
      <c r="C28" s="92"/>
      <c r="D28" s="2"/>
      <c r="E28" s="90"/>
      <c r="F28" s="13"/>
    </row>
    <row r="29" spans="1:7" ht="15" x14ac:dyDescent="0.25">
      <c r="A29" s="56"/>
      <c r="B29" s="2"/>
      <c r="C29" s="2"/>
      <c r="D29" s="2"/>
      <c r="E29" s="2"/>
      <c r="F29" s="13"/>
    </row>
    <row r="30" spans="1:7" ht="15" x14ac:dyDescent="0.25">
      <c r="A30" s="91"/>
      <c r="B30" s="2"/>
      <c r="C30" s="92"/>
      <c r="D30" s="2"/>
      <c r="E30" s="90"/>
      <c r="F30" s="13"/>
    </row>
    <row r="31" spans="1:7" x14ac:dyDescent="0.25">
      <c r="A31" s="8"/>
      <c r="B31" s="2"/>
      <c r="C31" s="2"/>
      <c r="D31" s="2"/>
      <c r="E31" s="2"/>
      <c r="F31" s="13"/>
    </row>
    <row r="32" spans="1:7" ht="15.6" x14ac:dyDescent="0.3">
      <c r="A32" s="56" t="s">
        <v>78</v>
      </c>
      <c r="B32" s="2"/>
      <c r="C32" s="2"/>
      <c r="D32" s="2"/>
      <c r="E32" s="2"/>
      <c r="F32" s="13"/>
    </row>
    <row r="33" spans="1:6" ht="39.75" customHeight="1" x14ac:dyDescent="0.25">
      <c r="A33" s="61" t="s">
        <v>42</v>
      </c>
      <c r="B33" s="2"/>
      <c r="C33" s="2"/>
      <c r="D33" s="2"/>
      <c r="E33" s="64" t="s">
        <v>50</v>
      </c>
      <c r="F33" s="13"/>
    </row>
    <row r="34" spans="1:6" ht="15" x14ac:dyDescent="0.25">
      <c r="A34" s="91"/>
      <c r="B34" s="2"/>
      <c r="C34" s="2"/>
      <c r="D34" s="2"/>
      <c r="E34" s="90"/>
      <c r="F34" s="13"/>
    </row>
    <row r="35" spans="1:6" x14ac:dyDescent="0.25">
      <c r="A35" s="8"/>
      <c r="B35" s="2"/>
      <c r="C35" s="2"/>
      <c r="D35" s="2"/>
      <c r="E35" s="2"/>
      <c r="F35" s="13"/>
    </row>
    <row r="36" spans="1:6" ht="15" x14ac:dyDescent="0.25">
      <c r="A36" s="91"/>
      <c r="B36" s="2"/>
      <c r="C36" s="2"/>
      <c r="D36" s="2"/>
      <c r="E36" s="90"/>
      <c r="F36" s="13"/>
    </row>
    <row r="37" spans="1:6" x14ac:dyDescent="0.25">
      <c r="A37" s="8"/>
      <c r="B37" s="2"/>
      <c r="C37" s="2"/>
      <c r="D37" s="2"/>
      <c r="E37" s="2"/>
      <c r="F37" s="13"/>
    </row>
    <row r="38" spans="1:6" ht="15" x14ac:dyDescent="0.25">
      <c r="A38" s="91"/>
      <c r="B38" s="2"/>
      <c r="C38" s="2"/>
      <c r="D38" s="2"/>
      <c r="E38" s="90"/>
      <c r="F38" s="13"/>
    </row>
    <row r="39" spans="1:6" x14ac:dyDescent="0.25">
      <c r="A39" s="8"/>
      <c r="B39" s="2"/>
      <c r="C39" s="2"/>
      <c r="D39" s="2"/>
      <c r="E39" s="2"/>
      <c r="F39" s="13"/>
    </row>
    <row r="40" spans="1:6" ht="15" x14ac:dyDescent="0.25">
      <c r="A40" s="91"/>
      <c r="B40" s="2"/>
      <c r="C40" s="2"/>
      <c r="D40" s="2"/>
      <c r="E40" s="90"/>
      <c r="F40" s="13"/>
    </row>
    <row r="41" spans="1:6" ht="13.8" thickBot="1" x14ac:dyDescent="0.3">
      <c r="A41" s="3"/>
      <c r="B41" s="4"/>
      <c r="C41" s="4"/>
      <c r="D41" s="4"/>
      <c r="E41" s="4"/>
      <c r="F41" s="5"/>
    </row>
  </sheetData>
  <sheetProtection selectLockedCells="1"/>
  <mergeCells count="3">
    <mergeCell ref="B4:E4"/>
    <mergeCell ref="B6:E6"/>
    <mergeCell ref="B7:E7"/>
  </mergeCells>
  <phoneticPr fontId="0" type="noConversion"/>
  <pageMargins left="0.7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8FD6-E14C-4758-8D8C-7D96F53B4535}">
  <dimension ref="A1:G27"/>
  <sheetViews>
    <sheetView showGridLines="0" showZeros="0" workbookViewId="0">
      <selection activeCell="A35" sqref="A35"/>
    </sheetView>
  </sheetViews>
  <sheetFormatPr defaultRowHeight="13.2" x14ac:dyDescent="0.25"/>
  <cols>
    <col min="1" max="1" width="56.6640625" customWidth="1"/>
    <col min="2" max="2" width="9.33203125" bestFit="1" customWidth="1"/>
    <col min="3" max="3" width="12.109375" bestFit="1" customWidth="1"/>
    <col min="4" max="4" width="1.44140625" customWidth="1"/>
    <col min="5" max="5" width="12.44140625" customWidth="1"/>
    <col min="6" max="6" width="1.109375" customWidth="1"/>
  </cols>
  <sheetData>
    <row r="1" spans="1:7" x14ac:dyDescent="0.25">
      <c r="A1" s="12"/>
      <c r="B1" s="6"/>
      <c r="C1" s="6"/>
      <c r="D1" s="6"/>
      <c r="E1" s="6"/>
      <c r="F1" s="7"/>
    </row>
    <row r="2" spans="1:7" ht="15" x14ac:dyDescent="0.25">
      <c r="A2" s="52" t="s">
        <v>61</v>
      </c>
      <c r="B2" s="53" t="s">
        <v>4</v>
      </c>
      <c r="C2" s="67">
        <f>+'Questionnaire YR1'!C2</f>
        <v>0</v>
      </c>
      <c r="D2" s="2"/>
      <c r="E2" s="2"/>
      <c r="F2" s="54"/>
    </row>
    <row r="3" spans="1:7" x14ac:dyDescent="0.25">
      <c r="A3" s="8"/>
      <c r="B3" s="2"/>
      <c r="C3" s="2"/>
      <c r="D3" s="2"/>
      <c r="E3" s="2"/>
      <c r="F3" s="13"/>
    </row>
    <row r="4" spans="1:7" ht="15" x14ac:dyDescent="0.25">
      <c r="A4" s="55" t="s">
        <v>36</v>
      </c>
      <c r="B4" s="119">
        <f>+'Questionnaire YR1'!B4</f>
        <v>0</v>
      </c>
      <c r="C4" s="121"/>
      <c r="D4" s="121"/>
      <c r="E4" s="121"/>
      <c r="F4" s="13"/>
    </row>
    <row r="5" spans="1:7" ht="15" x14ac:dyDescent="0.25">
      <c r="A5" s="55"/>
      <c r="B5" s="2"/>
      <c r="C5" s="2"/>
      <c r="D5" s="2"/>
      <c r="E5" s="2"/>
      <c r="F5" s="13"/>
    </row>
    <row r="6" spans="1:7" ht="15" x14ac:dyDescent="0.25">
      <c r="A6" s="55" t="s">
        <v>37</v>
      </c>
      <c r="B6" s="119">
        <f>+'Questionnaire YR1'!B6:E6</f>
        <v>0</v>
      </c>
      <c r="C6" s="119"/>
      <c r="D6" s="119"/>
      <c r="E6" s="119"/>
      <c r="F6" s="13"/>
    </row>
    <row r="7" spans="1:7" ht="15" x14ac:dyDescent="0.25">
      <c r="A7" s="55" t="s">
        <v>38</v>
      </c>
      <c r="B7" s="120">
        <f>+'Questionnaire YR1'!B7:E7</f>
        <v>0</v>
      </c>
      <c r="C7" s="120"/>
      <c r="D7" s="120"/>
      <c r="E7" s="120"/>
      <c r="F7" s="13"/>
    </row>
    <row r="8" spans="1:7" ht="17.25" customHeight="1" x14ac:dyDescent="0.25">
      <c r="A8" s="55" t="s">
        <v>85</v>
      </c>
      <c r="B8" s="111"/>
      <c r="C8" s="110"/>
      <c r="D8" s="110"/>
      <c r="E8" s="110"/>
      <c r="F8" s="13"/>
    </row>
    <row r="9" spans="1:7" ht="16.5" customHeight="1" x14ac:dyDescent="0.25">
      <c r="A9" s="8"/>
      <c r="B9" s="2"/>
      <c r="C9" s="2"/>
      <c r="D9" s="2"/>
      <c r="E9" s="2"/>
      <c r="F9" s="13"/>
    </row>
    <row r="10" spans="1:7" ht="15.6" x14ac:dyDescent="0.3">
      <c r="A10" s="56" t="s">
        <v>62</v>
      </c>
      <c r="B10" s="90"/>
      <c r="C10" s="2"/>
      <c r="D10" s="2"/>
      <c r="E10" s="2"/>
      <c r="F10" s="13"/>
    </row>
    <row r="11" spans="1:7" ht="15" x14ac:dyDescent="0.25">
      <c r="A11" s="56"/>
      <c r="B11" s="59"/>
      <c r="C11" s="2"/>
      <c r="D11" s="2"/>
      <c r="E11" s="2"/>
      <c r="F11" s="13"/>
      <c r="G11" s="2"/>
    </row>
    <row r="12" spans="1:7" ht="15.6" x14ac:dyDescent="0.3">
      <c r="A12" s="56" t="s">
        <v>58</v>
      </c>
      <c r="B12" s="59"/>
      <c r="C12" s="2"/>
      <c r="D12" s="2"/>
      <c r="E12" s="25"/>
      <c r="F12" s="60"/>
      <c r="G12" s="2"/>
    </row>
    <row r="13" spans="1:7" ht="15" x14ac:dyDescent="0.25">
      <c r="A13" s="56" t="s">
        <v>63</v>
      </c>
      <c r="B13" s="90"/>
      <c r="C13" s="2"/>
      <c r="D13" s="2"/>
      <c r="E13" s="25"/>
      <c r="F13" s="60"/>
      <c r="G13" s="2"/>
    </row>
    <row r="14" spans="1:7" ht="15" x14ac:dyDescent="0.25">
      <c r="A14" s="56"/>
      <c r="B14" s="59"/>
      <c r="C14" s="2"/>
      <c r="D14" s="2"/>
      <c r="E14" s="25"/>
      <c r="F14" s="60"/>
      <c r="G14" s="2"/>
    </row>
    <row r="15" spans="1:7" ht="15.6" x14ac:dyDescent="0.3">
      <c r="A15" s="56" t="s">
        <v>59</v>
      </c>
      <c r="B15" s="59"/>
      <c r="C15" s="2"/>
      <c r="D15" s="2"/>
      <c r="E15" s="2"/>
      <c r="F15" s="13"/>
      <c r="G15" s="2"/>
    </row>
    <row r="16" spans="1:7" ht="15" x14ac:dyDescent="0.25">
      <c r="A16" s="56" t="s">
        <v>57</v>
      </c>
      <c r="B16" s="90">
        <v>0</v>
      </c>
      <c r="C16" s="2"/>
      <c r="D16" s="2"/>
      <c r="E16" s="2"/>
      <c r="F16" s="13"/>
    </row>
    <row r="17" spans="1:6" ht="15" x14ac:dyDescent="0.25">
      <c r="A17" s="56"/>
      <c r="B17" s="59"/>
      <c r="C17" s="2"/>
      <c r="D17" s="2"/>
      <c r="E17" s="2"/>
      <c r="F17" s="13"/>
    </row>
    <row r="18" spans="1:6" ht="15.6" x14ac:dyDescent="0.3">
      <c r="A18" s="56" t="s">
        <v>79</v>
      </c>
      <c r="B18" s="2"/>
      <c r="C18" s="2"/>
      <c r="D18" s="2"/>
      <c r="E18" s="2"/>
      <c r="F18" s="13"/>
    </row>
    <row r="19" spans="1:6" ht="39.75" customHeight="1" x14ac:dyDescent="0.25">
      <c r="A19" s="61" t="s">
        <v>42</v>
      </c>
      <c r="B19" s="2"/>
      <c r="C19" s="2"/>
      <c r="D19" s="2"/>
      <c r="E19" s="64" t="s">
        <v>50</v>
      </c>
      <c r="F19" s="13"/>
    </row>
    <row r="20" spans="1:6" ht="15" x14ac:dyDescent="0.25">
      <c r="A20" s="91"/>
      <c r="B20" s="2"/>
      <c r="C20" s="2"/>
      <c r="D20" s="2"/>
      <c r="E20" s="90"/>
      <c r="F20" s="13"/>
    </row>
    <row r="21" spans="1:6" x14ac:dyDescent="0.25">
      <c r="A21" s="8"/>
      <c r="B21" s="2"/>
      <c r="C21" s="2"/>
      <c r="D21" s="2"/>
      <c r="E21" s="2"/>
      <c r="F21" s="13"/>
    </row>
    <row r="22" spans="1:6" ht="15" x14ac:dyDescent="0.25">
      <c r="A22" s="91"/>
      <c r="B22" s="2"/>
      <c r="C22" s="2"/>
      <c r="D22" s="2"/>
      <c r="E22" s="90"/>
      <c r="F22" s="13"/>
    </row>
    <row r="23" spans="1:6" x14ac:dyDescent="0.25">
      <c r="A23" s="8"/>
      <c r="B23" s="2"/>
      <c r="C23" s="2"/>
      <c r="D23" s="2"/>
      <c r="E23" s="2"/>
      <c r="F23" s="13"/>
    </row>
    <row r="24" spans="1:6" ht="15" x14ac:dyDescent="0.25">
      <c r="A24" s="91"/>
      <c r="B24" s="2"/>
      <c r="C24" s="2"/>
      <c r="D24" s="2"/>
      <c r="E24" s="90"/>
      <c r="F24" s="13"/>
    </row>
    <row r="25" spans="1:6" x14ac:dyDescent="0.25">
      <c r="A25" s="8"/>
      <c r="B25" s="2"/>
      <c r="C25" s="2"/>
      <c r="D25" s="2"/>
      <c r="E25" s="2"/>
      <c r="F25" s="13"/>
    </row>
    <row r="26" spans="1:6" ht="15" x14ac:dyDescent="0.25">
      <c r="A26" s="91"/>
      <c r="B26" s="2"/>
      <c r="C26" s="2"/>
      <c r="D26" s="2"/>
      <c r="E26" s="90"/>
      <c r="F26" s="13"/>
    </row>
    <row r="27" spans="1:6" ht="13.8" thickBot="1" x14ac:dyDescent="0.3">
      <c r="A27" s="3"/>
      <c r="B27" s="4"/>
      <c r="C27" s="4"/>
      <c r="D27" s="4"/>
      <c r="E27" s="4"/>
      <c r="F27" s="5"/>
    </row>
  </sheetData>
  <sheetProtection selectLockedCells="1"/>
  <mergeCells count="3">
    <mergeCell ref="B6:E6"/>
    <mergeCell ref="B7:E7"/>
    <mergeCell ref="B4:E4"/>
  </mergeCells>
  <phoneticPr fontId="0" type="noConversion"/>
  <pageMargins left="0.59055118110236227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B1E2-45D3-49D3-A417-73BD15DAD69A}">
  <sheetPr codeName="Sheet2"/>
  <dimension ref="A1:M80"/>
  <sheetViews>
    <sheetView showGridLines="0" showZeros="0" topLeftCell="A3" zoomScaleNormal="100" workbookViewId="0">
      <selection activeCell="B3" sqref="B3"/>
    </sheetView>
  </sheetViews>
  <sheetFormatPr defaultRowHeight="13.2" x14ac:dyDescent="0.25"/>
  <cols>
    <col min="1" max="1" width="10.88671875" customWidth="1"/>
    <col min="2" max="3" width="9.88671875" customWidth="1"/>
    <col min="4" max="4" width="11.88671875" customWidth="1"/>
    <col min="5" max="5" width="9.88671875" customWidth="1"/>
    <col min="6" max="6" width="12.44140625" customWidth="1"/>
    <col min="7" max="7" width="12" customWidth="1"/>
    <col min="9" max="9" width="12.88671875" customWidth="1"/>
    <col min="10" max="10" width="0.5546875" customWidth="1"/>
  </cols>
  <sheetData>
    <row r="1" spans="1:13" x14ac:dyDescent="0.25">
      <c r="A1" s="1"/>
      <c r="C1" s="1" t="s">
        <v>52</v>
      </c>
    </row>
    <row r="3" spans="1:13" x14ac:dyDescent="0.25">
      <c r="A3" s="1" t="s">
        <v>6</v>
      </c>
      <c r="B3" s="95"/>
      <c r="G3" s="1"/>
    </row>
    <row r="4" spans="1:13" x14ac:dyDescent="0.25">
      <c r="A4" s="1" t="s">
        <v>20</v>
      </c>
      <c r="B4" s="122">
        <f>+'Questionnaire YR1'!B4</f>
        <v>0</v>
      </c>
      <c r="C4" s="122"/>
      <c r="D4" s="122"/>
      <c r="E4" s="122"/>
      <c r="F4" s="24"/>
      <c r="G4" s="24" t="s">
        <v>14</v>
      </c>
      <c r="I4" s="97"/>
    </row>
    <row r="5" spans="1:13" x14ac:dyDescent="0.25">
      <c r="A5" s="1" t="s">
        <v>4</v>
      </c>
      <c r="B5" s="96"/>
      <c r="M5" s="2"/>
    </row>
    <row r="6" spans="1:13" ht="13.8" thickBot="1" x14ac:dyDescent="0.3">
      <c r="M6" s="2"/>
    </row>
    <row r="7" spans="1:13" ht="40.200000000000003" thickTop="1" x14ac:dyDescent="0.25">
      <c r="A7" s="18" t="s">
        <v>8</v>
      </c>
      <c r="B7" s="19" t="s">
        <v>9</v>
      </c>
      <c r="C7" s="19" t="s">
        <v>17</v>
      </c>
      <c r="D7" s="19" t="s">
        <v>11</v>
      </c>
      <c r="E7" s="19" t="s">
        <v>12</v>
      </c>
      <c r="F7" s="100" t="s">
        <v>10</v>
      </c>
      <c r="G7" s="106" t="s">
        <v>83</v>
      </c>
      <c r="H7" s="103" t="s">
        <v>84</v>
      </c>
      <c r="M7" s="2"/>
    </row>
    <row r="8" spans="1:13" ht="13.8" thickBot="1" x14ac:dyDescent="0.3">
      <c r="A8" s="20" t="s">
        <v>21</v>
      </c>
      <c r="B8" s="21" t="s">
        <v>21</v>
      </c>
      <c r="C8" s="21" t="s">
        <v>21</v>
      </c>
      <c r="D8" s="21" t="s">
        <v>21</v>
      </c>
      <c r="E8" s="21" t="s">
        <v>21</v>
      </c>
      <c r="F8" s="101" t="s">
        <v>18</v>
      </c>
      <c r="G8" s="107" t="s">
        <v>18</v>
      </c>
      <c r="H8" s="104" t="s">
        <v>18</v>
      </c>
      <c r="M8" s="2"/>
    </row>
    <row r="9" spans="1:13" ht="14.4" thickTop="1" thickBot="1" x14ac:dyDescent="0.3">
      <c r="A9" s="98"/>
      <c r="B9" s="99"/>
      <c r="C9" s="99"/>
      <c r="D9" s="51">
        <f>IF(A9=0,0,C9*B9/A9)</f>
        <v>0</v>
      </c>
      <c r="E9" s="51">
        <f>+B9-D9</f>
        <v>0</v>
      </c>
      <c r="F9" s="102"/>
      <c r="G9" s="108"/>
      <c r="H9" s="109"/>
      <c r="M9" s="2"/>
    </row>
    <row r="10" spans="1:13" ht="14.4" thickTop="1" thickBot="1" x14ac:dyDescent="0.3">
      <c r="M10" s="2"/>
    </row>
    <row r="11" spans="1:13" x14ac:dyDescent="0.25">
      <c r="A11" s="12" t="s">
        <v>53</v>
      </c>
      <c r="B11" s="6"/>
      <c r="C11" s="6"/>
      <c r="D11" s="6"/>
      <c r="E11" s="6"/>
      <c r="F11" s="6"/>
      <c r="G11" s="6"/>
      <c r="H11" s="6"/>
      <c r="I11" s="7"/>
    </row>
    <row r="12" spans="1:13" x14ac:dyDescent="0.25">
      <c r="A12" s="8"/>
      <c r="B12" s="27" t="s">
        <v>7</v>
      </c>
      <c r="C12" s="27"/>
      <c r="D12" s="25"/>
      <c r="E12" s="28" t="s">
        <v>5</v>
      </c>
      <c r="F12" s="26"/>
      <c r="G12" s="28" t="s">
        <v>22</v>
      </c>
      <c r="H12" s="25"/>
      <c r="I12" s="29" t="s">
        <v>23</v>
      </c>
    </row>
    <row r="13" spans="1:13" x14ac:dyDescent="0.25">
      <c r="A13" s="123">
        <f>+'Questionnaire YR1'!A26</f>
        <v>0</v>
      </c>
      <c r="B13" s="124"/>
      <c r="C13" s="124"/>
      <c r="D13" s="35"/>
      <c r="E13" s="68">
        <f>+'Questionnaire YR1'!C26</f>
        <v>0</v>
      </c>
      <c r="F13" s="32"/>
      <c r="G13" s="69">
        <f>+'Questionnaire YR1'!E26</f>
        <v>0</v>
      </c>
      <c r="H13" s="33"/>
      <c r="I13" s="34"/>
    </row>
    <row r="14" spans="1:13" x14ac:dyDescent="0.25">
      <c r="A14" s="125">
        <f>+'Questionnaire YR1'!A28</f>
        <v>0</v>
      </c>
      <c r="B14" s="126"/>
      <c r="C14" s="126"/>
      <c r="D14" s="36"/>
      <c r="E14" s="68">
        <f>+'Questionnaire YR1'!C28</f>
        <v>0</v>
      </c>
      <c r="F14" s="32"/>
      <c r="G14" s="69">
        <f>+'Questionnaire YR1'!E28</f>
        <v>0</v>
      </c>
      <c r="H14" s="33"/>
      <c r="I14" s="34"/>
    </row>
    <row r="15" spans="1:13" x14ac:dyDescent="0.25">
      <c r="A15" s="125">
        <f>+'Questionnaire YR1'!A30</f>
        <v>0</v>
      </c>
      <c r="B15" s="126"/>
      <c r="C15" s="126"/>
      <c r="D15" s="37"/>
      <c r="E15" s="68">
        <f>+'Questionnaire YR1'!C30</f>
        <v>0</v>
      </c>
      <c r="F15" s="32"/>
      <c r="G15" s="69">
        <f>+'Questionnaire YR1'!E30</f>
        <v>0</v>
      </c>
      <c r="H15" s="33"/>
      <c r="I15" s="34"/>
    </row>
    <row r="16" spans="1:13" x14ac:dyDescent="0.25">
      <c r="A16" s="8"/>
      <c r="B16" s="2"/>
      <c r="C16" s="2"/>
      <c r="D16" s="2"/>
      <c r="E16" s="2"/>
      <c r="F16" s="2"/>
      <c r="G16" s="9"/>
      <c r="H16" s="9"/>
      <c r="I16" s="31">
        <f>SUM(G13:G17)</f>
        <v>0</v>
      </c>
    </row>
    <row r="17" spans="1:9" ht="13.8" thickBot="1" x14ac:dyDescent="0.3">
      <c r="A17" s="3"/>
      <c r="B17" s="4"/>
      <c r="C17" s="4"/>
      <c r="D17" s="4"/>
      <c r="E17" s="4"/>
      <c r="F17" s="4"/>
      <c r="G17" s="11"/>
      <c r="H17" s="11"/>
      <c r="I17" s="5"/>
    </row>
    <row r="18" spans="1:9" ht="10.5" customHeight="1" x14ac:dyDescent="0.25">
      <c r="A18" s="12" t="s">
        <v>13</v>
      </c>
      <c r="B18" s="6"/>
      <c r="C18" s="6"/>
      <c r="D18" s="6"/>
      <c r="E18" s="6"/>
      <c r="F18" s="6"/>
      <c r="G18" s="6"/>
      <c r="H18" s="6"/>
      <c r="I18" s="7"/>
    </row>
    <row r="19" spans="1:9" ht="39.75" customHeight="1" thickBot="1" x14ac:dyDescent="0.3">
      <c r="A19" s="8"/>
      <c r="B19" s="2"/>
      <c r="C19" s="2"/>
      <c r="D19" s="2"/>
      <c r="E19" s="30" t="s">
        <v>24</v>
      </c>
      <c r="F19" s="25"/>
      <c r="G19" s="30" t="s">
        <v>25</v>
      </c>
      <c r="H19" s="25"/>
      <c r="I19" s="42" t="s">
        <v>26</v>
      </c>
    </row>
    <row r="20" spans="1:9" x14ac:dyDescent="0.25">
      <c r="A20" s="8"/>
      <c r="B20" s="2" t="s">
        <v>15</v>
      </c>
      <c r="C20" s="2"/>
      <c r="D20" s="2"/>
      <c r="E20" s="69">
        <f>+'Questionnaire YR1'!B12</f>
        <v>0</v>
      </c>
      <c r="F20" s="38"/>
      <c r="G20" s="38"/>
      <c r="H20" s="38"/>
      <c r="I20" s="39"/>
    </row>
    <row r="21" spans="1:9" ht="13.8" thickBot="1" x14ac:dyDescent="0.3">
      <c r="A21" s="8"/>
      <c r="B21" s="2" t="s">
        <v>16</v>
      </c>
      <c r="C21" s="2"/>
      <c r="D21" s="2"/>
      <c r="E21" s="70">
        <f>+'Questionnaire YR1'!B10</f>
        <v>0</v>
      </c>
      <c r="F21" s="38"/>
      <c r="G21" s="38"/>
      <c r="H21" s="38"/>
      <c r="I21" s="39"/>
    </row>
    <row r="22" spans="1:9" ht="13.8" thickTop="1" x14ac:dyDescent="0.25">
      <c r="A22" s="8"/>
      <c r="B22" s="2"/>
      <c r="C22" s="2"/>
      <c r="D22" s="2"/>
      <c r="E22" s="40">
        <f>SUM(E20:E21)</f>
        <v>0</v>
      </c>
      <c r="F22" s="38"/>
      <c r="G22" s="69">
        <f>+'Questionnaire YR1'!B14</f>
        <v>0</v>
      </c>
      <c r="H22" s="38"/>
      <c r="I22" s="41">
        <f>E22-G22</f>
        <v>0</v>
      </c>
    </row>
    <row r="23" spans="1:9" ht="12.75" customHeight="1" thickBot="1" x14ac:dyDescent="0.3">
      <c r="A23" s="3"/>
      <c r="B23" s="4"/>
      <c r="C23" s="4"/>
      <c r="D23" s="4"/>
      <c r="E23" s="4"/>
      <c r="F23" s="4"/>
      <c r="G23" s="4"/>
      <c r="H23" s="4"/>
      <c r="I23" s="5"/>
    </row>
    <row r="24" spans="1:9" ht="27.75" customHeight="1" x14ac:dyDescent="0.25">
      <c r="A24" s="14" t="s">
        <v>82</v>
      </c>
      <c r="B24" s="2"/>
      <c r="C24" s="2"/>
      <c r="D24" s="2"/>
      <c r="E24" s="2"/>
      <c r="F24" s="2"/>
      <c r="G24" s="2"/>
      <c r="H24" s="2"/>
      <c r="I24" s="71">
        <f>IF(F9=0,0,+D9/F9*G9)</f>
        <v>0</v>
      </c>
    </row>
    <row r="25" spans="1:9" ht="18" customHeight="1" thickBot="1" x14ac:dyDescent="0.3">
      <c r="A25" s="8"/>
      <c r="B25" s="2"/>
      <c r="C25" s="2"/>
      <c r="D25" s="2"/>
      <c r="E25" s="2"/>
      <c r="F25" s="2"/>
      <c r="G25" s="2"/>
      <c r="H25" s="2"/>
      <c r="I25" s="93"/>
    </row>
    <row r="26" spans="1:9" ht="13.8" thickBot="1" x14ac:dyDescent="0.3">
      <c r="A26" s="12" t="s">
        <v>65</v>
      </c>
      <c r="B26" s="22"/>
      <c r="C26" s="6"/>
      <c r="D26" s="6"/>
      <c r="E26" s="6"/>
      <c r="F26" s="6"/>
      <c r="G26" s="6"/>
      <c r="H26" s="6"/>
      <c r="I26" s="43" t="s">
        <v>28</v>
      </c>
    </row>
    <row r="27" spans="1:9" ht="10.5" customHeight="1" x14ac:dyDescent="0.25">
      <c r="A27" s="16" t="s">
        <v>85</v>
      </c>
      <c r="B27" s="2"/>
      <c r="C27" s="2"/>
      <c r="D27" s="113">
        <f>'Questionnaire YR1'!B8</f>
        <v>0</v>
      </c>
      <c r="E27" s="2"/>
      <c r="F27" s="2"/>
      <c r="G27" s="2"/>
      <c r="H27" s="2"/>
      <c r="I27" s="13"/>
    </row>
    <row r="28" spans="1:9" x14ac:dyDescent="0.25">
      <c r="A28" s="8" t="s">
        <v>27</v>
      </c>
      <c r="B28" s="2"/>
      <c r="C28" s="2"/>
      <c r="D28" s="2"/>
      <c r="E28" s="2"/>
      <c r="F28" s="2" t="s">
        <v>19</v>
      </c>
      <c r="G28" s="105">
        <f>90*D27/12</f>
        <v>0</v>
      </c>
      <c r="H28" s="2"/>
      <c r="I28" s="71">
        <f>+'Questionnaire YR1'!B16</f>
        <v>0</v>
      </c>
    </row>
    <row r="29" spans="1:9" ht="14.25" customHeight="1" x14ac:dyDescent="0.25">
      <c r="A29" s="8"/>
      <c r="B29" s="2"/>
      <c r="C29" s="2"/>
      <c r="D29" s="2"/>
      <c r="E29" s="2"/>
      <c r="F29" s="2"/>
      <c r="G29" s="44">
        <f>IF(I28=0,0,+(I28-G28)/I28)</f>
        <v>0</v>
      </c>
      <c r="H29" s="2"/>
      <c r="I29" s="10"/>
    </row>
    <row r="30" spans="1:9" x14ac:dyDescent="0.25">
      <c r="A30" s="8" t="s">
        <v>30</v>
      </c>
      <c r="B30" s="2"/>
      <c r="C30" s="2"/>
      <c r="D30" s="2"/>
      <c r="E30" s="2"/>
      <c r="F30" s="2" t="s">
        <v>19</v>
      </c>
      <c r="G30" s="77">
        <f>IF(F9=0,0,+B9/F9)</f>
        <v>0</v>
      </c>
      <c r="H30" s="2"/>
      <c r="I30" s="71">
        <f>+'Questionnaire YR1'!B19</f>
        <v>0</v>
      </c>
    </row>
    <row r="31" spans="1:9" x14ac:dyDescent="0.25">
      <c r="A31" s="8"/>
      <c r="B31" s="2"/>
      <c r="C31" s="2"/>
      <c r="D31" s="2"/>
      <c r="E31" s="2"/>
      <c r="F31" s="2"/>
      <c r="G31" s="44">
        <f>IF(I30=0,0,+(I30-G30)/I30)</f>
        <v>0</v>
      </c>
      <c r="H31" s="2"/>
      <c r="I31" s="10"/>
    </row>
    <row r="32" spans="1:9" x14ac:dyDescent="0.25">
      <c r="A32" s="8" t="s">
        <v>31</v>
      </c>
      <c r="B32" s="2"/>
      <c r="C32" s="2"/>
      <c r="D32" s="2"/>
      <c r="E32" s="2"/>
      <c r="F32" s="2"/>
      <c r="H32" s="2"/>
      <c r="I32" s="31">
        <f>SUM(I28:I30)</f>
        <v>0</v>
      </c>
    </row>
    <row r="33" spans="1:9" ht="13.8" thickBot="1" x14ac:dyDescent="0.3">
      <c r="A33" s="3"/>
      <c r="B33" s="4"/>
      <c r="C33" s="4"/>
      <c r="D33" s="4"/>
      <c r="E33" s="4"/>
      <c r="F33" s="4"/>
      <c r="G33" s="4"/>
      <c r="H33" s="4"/>
      <c r="I33" s="5"/>
    </row>
    <row r="34" spans="1:9" ht="13.8" thickBot="1" x14ac:dyDescent="0.3">
      <c r="A34" s="14" t="s">
        <v>64</v>
      </c>
      <c r="B34" s="2"/>
      <c r="C34" s="2"/>
      <c r="D34" s="2"/>
      <c r="E34" s="2"/>
      <c r="F34" s="2"/>
      <c r="G34" s="2" t="s">
        <v>32</v>
      </c>
      <c r="H34" s="46" t="e">
        <f>+I34/G9</f>
        <v>#DIV/0!</v>
      </c>
      <c r="I34" s="47">
        <f>IF(I32=0,0,+(I22+I24)/I32)</f>
        <v>0</v>
      </c>
    </row>
    <row r="35" spans="1:9" ht="18" customHeight="1" x14ac:dyDescent="0.25">
      <c r="A35" s="12" t="s">
        <v>54</v>
      </c>
      <c r="B35" s="6"/>
      <c r="C35" s="6"/>
      <c r="D35" s="6"/>
      <c r="E35" s="6"/>
      <c r="F35" s="6"/>
      <c r="G35" s="6"/>
      <c r="H35" s="6"/>
      <c r="I35" s="7"/>
    </row>
    <row r="36" spans="1:9" x14ac:dyDescent="0.25">
      <c r="A36" s="14"/>
      <c r="B36" s="2"/>
      <c r="C36" s="48" t="s">
        <v>51</v>
      </c>
      <c r="D36" s="28"/>
      <c r="E36" s="2"/>
      <c r="F36" s="2"/>
      <c r="G36" s="2"/>
      <c r="H36" s="28" t="s">
        <v>22</v>
      </c>
      <c r="I36" s="13"/>
    </row>
    <row r="37" spans="1:9" x14ac:dyDescent="0.25">
      <c r="A37" s="65" t="s">
        <v>0</v>
      </c>
      <c r="B37" s="127">
        <f>+'Questionnaire YR1'!A34</f>
        <v>0</v>
      </c>
      <c r="C37" s="127"/>
      <c r="D37" s="127"/>
      <c r="E37" s="127"/>
      <c r="F37" s="127"/>
      <c r="G37" s="2"/>
      <c r="H37" s="72">
        <f>+'Questionnaire YR1'!E34</f>
        <v>0</v>
      </c>
      <c r="I37" s="13"/>
    </row>
    <row r="38" spans="1:9" x14ac:dyDescent="0.25">
      <c r="A38" s="65" t="s">
        <v>1</v>
      </c>
      <c r="B38" s="128">
        <f>+'Questionnaire YR1'!A36</f>
        <v>0</v>
      </c>
      <c r="C38" s="128"/>
      <c r="D38" s="128"/>
      <c r="E38" s="128"/>
      <c r="F38" s="128"/>
      <c r="G38" s="2"/>
      <c r="H38" s="72">
        <f>+'Questionnaire YR1'!E36</f>
        <v>0</v>
      </c>
      <c r="I38" s="13"/>
    </row>
    <row r="39" spans="1:9" x14ac:dyDescent="0.25">
      <c r="A39" s="66" t="s">
        <v>2</v>
      </c>
      <c r="B39" s="128">
        <f>+'Questionnaire YR1'!A38</f>
        <v>0</v>
      </c>
      <c r="C39" s="128"/>
      <c r="D39" s="128"/>
      <c r="E39" s="128"/>
      <c r="F39" s="128"/>
      <c r="G39" s="2"/>
      <c r="H39" s="72">
        <f>+'Questionnaire YR1'!E38</f>
        <v>0</v>
      </c>
      <c r="I39" s="13"/>
    </row>
    <row r="40" spans="1:9" ht="13.8" thickBot="1" x14ac:dyDescent="0.3">
      <c r="A40" s="65" t="s">
        <v>3</v>
      </c>
      <c r="B40" s="128">
        <f>+'Questionnaire YR1'!A40</f>
        <v>0</v>
      </c>
      <c r="C40" s="128"/>
      <c r="D40" s="128"/>
      <c r="E40" s="128"/>
      <c r="F40" s="128"/>
      <c r="G40" s="2"/>
      <c r="H40" s="72">
        <f>+'Questionnaire YR1'!E40</f>
        <v>0</v>
      </c>
      <c r="I40" s="13"/>
    </row>
    <row r="41" spans="1:9" ht="13.8" thickTop="1" x14ac:dyDescent="0.25">
      <c r="A41" s="8"/>
      <c r="B41" s="2"/>
      <c r="C41" s="2"/>
      <c r="D41" s="2"/>
      <c r="E41" s="2"/>
      <c r="F41" s="2"/>
      <c r="G41" s="2" t="s">
        <v>29</v>
      </c>
      <c r="H41" s="76">
        <f>SUM(H37:H40)</f>
        <v>0</v>
      </c>
      <c r="I41" s="13"/>
    </row>
    <row r="42" spans="1:9" ht="15" customHeight="1" x14ac:dyDescent="0.25">
      <c r="A42" s="14" t="s">
        <v>56</v>
      </c>
      <c r="B42" s="2"/>
      <c r="C42" s="2"/>
      <c r="D42" s="2"/>
      <c r="E42" s="2"/>
      <c r="F42" s="2"/>
      <c r="G42" s="72">
        <f>+'Questionnaire YR1'!B22</f>
        <v>0</v>
      </c>
      <c r="H42" s="17"/>
      <c r="I42" s="13"/>
    </row>
    <row r="43" spans="1:9" ht="14.25" customHeight="1" x14ac:dyDescent="0.25">
      <c r="A43" s="8" t="s">
        <v>33</v>
      </c>
      <c r="B43" s="2"/>
      <c r="C43" s="2"/>
      <c r="D43" s="2"/>
      <c r="E43" s="2"/>
      <c r="F43" s="2"/>
      <c r="G43" s="17"/>
      <c r="H43" s="17"/>
      <c r="I43" s="31">
        <f>+H41+(G42*G9/12)</f>
        <v>0</v>
      </c>
    </row>
    <row r="44" spans="1:9" ht="12" customHeight="1" thickBot="1" x14ac:dyDescent="0.3">
      <c r="A44" s="14"/>
      <c r="B44" s="2"/>
      <c r="C44" s="2"/>
      <c r="D44" s="2"/>
      <c r="E44" s="2"/>
      <c r="F44" s="2"/>
      <c r="G44" s="17"/>
      <c r="H44" s="17"/>
      <c r="I44" s="15"/>
    </row>
    <row r="45" spans="1:9" ht="13.8" thickBot="1" x14ac:dyDescent="0.3">
      <c r="A45" s="23" t="s">
        <v>34</v>
      </c>
      <c r="B45" s="22"/>
      <c r="C45" s="22"/>
      <c r="D45" s="22"/>
      <c r="E45" s="22"/>
      <c r="F45" s="22"/>
      <c r="G45" s="22" t="s">
        <v>32</v>
      </c>
      <c r="H45" s="49" t="e">
        <f>+I45/G9</f>
        <v>#DIV/0!</v>
      </c>
      <c r="I45" s="50">
        <f>IF(I32=0,0,+I43/I32)</f>
        <v>0</v>
      </c>
    </row>
    <row r="46" spans="1:9" ht="13.8" thickBot="1" x14ac:dyDescent="0.3">
      <c r="A46" s="8"/>
      <c r="B46" s="2"/>
      <c r="C46" s="2"/>
      <c r="D46" s="2"/>
      <c r="E46" s="2"/>
      <c r="F46" s="2"/>
      <c r="G46" s="2"/>
      <c r="H46" s="2"/>
      <c r="I46" s="13"/>
    </row>
    <row r="47" spans="1:9" ht="13.8" thickBot="1" x14ac:dyDescent="0.3">
      <c r="A47" s="23" t="s">
        <v>35</v>
      </c>
      <c r="B47" s="22"/>
      <c r="C47" s="22"/>
      <c r="D47" s="22"/>
      <c r="E47" s="22"/>
      <c r="F47" s="22"/>
      <c r="G47" s="22" t="s">
        <v>32</v>
      </c>
      <c r="H47" s="49" t="e">
        <f>+I47/G9</f>
        <v>#DIV/0!</v>
      </c>
      <c r="I47" s="50">
        <f>+I45+I34</f>
        <v>0</v>
      </c>
    </row>
    <row r="48" spans="1:9" x14ac:dyDescent="0.25">
      <c r="A48" s="14"/>
      <c r="B48" s="2"/>
      <c r="C48" s="2"/>
      <c r="D48" s="2"/>
      <c r="E48" s="2"/>
      <c r="F48" s="2"/>
      <c r="G48" s="2"/>
      <c r="H48" s="73"/>
      <c r="I48" s="74"/>
    </row>
    <row r="49" spans="1:9" x14ac:dyDescent="0.25">
      <c r="A49" s="14" t="s">
        <v>68</v>
      </c>
      <c r="B49" s="2"/>
      <c r="C49" s="2"/>
      <c r="D49" s="2"/>
      <c r="E49" s="2"/>
      <c r="F49" s="2"/>
      <c r="G49" s="2"/>
      <c r="H49" s="73"/>
      <c r="I49" s="31">
        <f>+I22+I24+I43-G9*I32</f>
        <v>0</v>
      </c>
    </row>
    <row r="50" spans="1:9" ht="13.8" thickBot="1" x14ac:dyDescent="0.3">
      <c r="A50" s="14"/>
      <c r="B50" s="2"/>
      <c r="C50" s="2"/>
      <c r="D50" s="2"/>
      <c r="E50" s="2"/>
      <c r="F50" s="2"/>
      <c r="G50" s="2"/>
      <c r="H50" s="73"/>
      <c r="I50" s="74"/>
    </row>
    <row r="51" spans="1:9" ht="12.6" customHeight="1" thickBot="1" x14ac:dyDescent="0.3">
      <c r="A51" s="79"/>
      <c r="B51" s="6"/>
      <c r="C51" s="6"/>
      <c r="D51" s="6"/>
      <c r="E51" s="6"/>
      <c r="F51" s="6"/>
      <c r="G51" s="6"/>
      <c r="H51" s="80"/>
      <c r="I51" s="81"/>
    </row>
    <row r="52" spans="1:9" ht="27.75" customHeight="1" x14ac:dyDescent="0.25">
      <c r="A52" s="12" t="s">
        <v>81</v>
      </c>
      <c r="B52" s="6"/>
      <c r="C52" s="6"/>
      <c r="D52" s="6"/>
      <c r="E52" s="6"/>
      <c r="F52" s="6"/>
      <c r="G52" s="6"/>
      <c r="H52" s="6"/>
      <c r="I52" s="94">
        <f>IF(F9=0,0,+D9/F9*H9)</f>
        <v>0</v>
      </c>
    </row>
    <row r="53" spans="1:9" ht="13.8" thickBot="1" x14ac:dyDescent="0.3">
      <c r="A53" s="82"/>
      <c r="B53" s="4"/>
      <c r="C53" s="4"/>
      <c r="D53" s="4"/>
      <c r="E53" s="4"/>
      <c r="F53" s="4"/>
      <c r="G53" s="4"/>
      <c r="H53" s="83"/>
      <c r="I53" s="84"/>
    </row>
    <row r="54" spans="1:9" x14ac:dyDescent="0.25">
      <c r="A54" s="14"/>
      <c r="B54" s="2"/>
      <c r="C54" s="2"/>
      <c r="D54" s="2"/>
      <c r="E54" s="2"/>
      <c r="F54" s="2"/>
      <c r="G54" s="2"/>
      <c r="H54" s="73"/>
      <c r="I54" s="74"/>
    </row>
    <row r="55" spans="1:9" ht="13.8" thickBot="1" x14ac:dyDescent="0.3">
      <c r="A55" s="14" t="s">
        <v>71</v>
      </c>
      <c r="B55" s="4"/>
      <c r="C55" s="2"/>
      <c r="D55" s="2"/>
      <c r="E55" s="2"/>
      <c r="F55" s="2"/>
      <c r="G55" s="2"/>
      <c r="H55" s="2"/>
      <c r="I55" s="78" t="s">
        <v>28</v>
      </c>
    </row>
    <row r="56" spans="1:9" x14ac:dyDescent="0.25">
      <c r="A56" s="16"/>
      <c r="B56" s="2"/>
      <c r="C56" s="2"/>
      <c r="D56" s="2"/>
      <c r="E56" s="2"/>
      <c r="F56" s="2"/>
      <c r="G56" s="2"/>
      <c r="H56" s="2"/>
      <c r="I56" s="13"/>
    </row>
    <row r="57" spans="1:9" x14ac:dyDescent="0.25">
      <c r="A57" s="8" t="s">
        <v>77</v>
      </c>
      <c r="B57" s="2"/>
      <c r="C57" s="2"/>
      <c r="D57" s="2"/>
      <c r="E57" s="2"/>
      <c r="F57" s="2"/>
      <c r="G57" s="45"/>
      <c r="H57" s="2"/>
      <c r="I57" s="71">
        <f>+'Questionnaire YR 2'!B10</f>
        <v>0</v>
      </c>
    </row>
    <row r="58" spans="1:9" ht="14.25" customHeight="1" x14ac:dyDescent="0.25">
      <c r="A58" s="8"/>
      <c r="B58" s="2"/>
      <c r="C58" s="2"/>
      <c r="D58" s="2"/>
      <c r="E58" s="2"/>
      <c r="F58" s="2"/>
      <c r="G58" s="75"/>
      <c r="H58" s="2"/>
      <c r="I58" s="10"/>
    </row>
    <row r="59" spans="1:9" x14ac:dyDescent="0.25">
      <c r="A59" s="8" t="s">
        <v>66</v>
      </c>
      <c r="B59" s="2"/>
      <c r="C59" s="2"/>
      <c r="D59" s="2"/>
      <c r="E59" s="2"/>
      <c r="F59" s="2"/>
      <c r="G59" s="17"/>
      <c r="H59" s="2"/>
      <c r="I59" s="71">
        <f>+'Questionnaire YR 2'!B13</f>
        <v>0</v>
      </c>
    </row>
    <row r="60" spans="1:9" x14ac:dyDescent="0.25">
      <c r="A60" s="8"/>
      <c r="B60" s="2"/>
      <c r="C60" s="2"/>
      <c r="D60" s="2"/>
      <c r="E60" s="2"/>
      <c r="F60" s="2"/>
      <c r="G60" s="75"/>
      <c r="H60" s="2"/>
      <c r="I60" s="10"/>
    </row>
    <row r="61" spans="1:9" x14ac:dyDescent="0.25">
      <c r="A61" s="8" t="s">
        <v>67</v>
      </c>
      <c r="B61" s="2"/>
      <c r="C61" s="2"/>
      <c r="D61" s="2"/>
      <c r="E61" s="2"/>
      <c r="F61" s="2"/>
      <c r="H61" s="2"/>
      <c r="I61" s="31">
        <f>SUM(I57:I59)</f>
        <v>0</v>
      </c>
    </row>
    <row r="62" spans="1:9" ht="13.8" thickBot="1" x14ac:dyDescent="0.3">
      <c r="A62" s="14"/>
      <c r="B62" s="2"/>
      <c r="C62" s="2"/>
      <c r="D62" s="2"/>
      <c r="E62" s="2"/>
      <c r="F62" s="2"/>
      <c r="G62" s="2"/>
      <c r="H62" s="73"/>
      <c r="I62" s="74"/>
    </row>
    <row r="63" spans="1:9" ht="13.8" thickBot="1" x14ac:dyDescent="0.3">
      <c r="A63" s="23" t="s">
        <v>73</v>
      </c>
      <c r="B63" s="22"/>
      <c r="C63" s="22"/>
      <c r="D63" s="22"/>
      <c r="E63" s="22"/>
      <c r="F63" s="22"/>
      <c r="G63" s="22" t="s">
        <v>69</v>
      </c>
      <c r="H63" s="49" t="e">
        <f>+I63/H9</f>
        <v>#DIV/0!</v>
      </c>
      <c r="I63" s="50">
        <f>IF(I61=0,0,(+I49+I52)/I61)</f>
        <v>0</v>
      </c>
    </row>
    <row r="64" spans="1:9" ht="18" customHeight="1" x14ac:dyDescent="0.25">
      <c r="A64" s="12" t="s">
        <v>72</v>
      </c>
      <c r="B64" s="6"/>
      <c r="C64" s="6"/>
      <c r="D64" s="6"/>
      <c r="E64" s="6"/>
      <c r="F64" s="6"/>
      <c r="G64" s="6"/>
      <c r="H64" s="6"/>
      <c r="I64" s="7"/>
    </row>
    <row r="65" spans="1:9" x14ac:dyDescent="0.25">
      <c r="A65" s="14"/>
      <c r="B65" s="2"/>
      <c r="C65" s="48" t="s">
        <v>51</v>
      </c>
      <c r="D65" s="28"/>
      <c r="E65" s="2"/>
      <c r="F65" s="2"/>
      <c r="G65" s="2"/>
      <c r="H65" s="28" t="s">
        <v>22</v>
      </c>
      <c r="I65" s="13"/>
    </row>
    <row r="66" spans="1:9" x14ac:dyDescent="0.25">
      <c r="A66" s="65" t="s">
        <v>0</v>
      </c>
      <c r="B66" s="129">
        <f>+'Questionnaire YR 2'!A20</f>
        <v>0</v>
      </c>
      <c r="C66" s="129"/>
      <c r="D66" s="129"/>
      <c r="E66" s="129"/>
      <c r="F66" s="129"/>
      <c r="G66" s="2"/>
      <c r="H66" s="72">
        <f>+'Questionnaire YR 2'!E20</f>
        <v>0</v>
      </c>
      <c r="I66" s="13"/>
    </row>
    <row r="67" spans="1:9" x14ac:dyDescent="0.25">
      <c r="A67" s="65" t="s">
        <v>1</v>
      </c>
      <c r="B67" s="130">
        <f>+'Questionnaire YR 2'!A22</f>
        <v>0</v>
      </c>
      <c r="C67" s="130"/>
      <c r="D67" s="130"/>
      <c r="E67" s="130"/>
      <c r="F67" s="130"/>
      <c r="G67" s="2"/>
      <c r="H67" s="72">
        <f>+'Questionnaire YR 2'!E22</f>
        <v>0</v>
      </c>
      <c r="I67" s="13"/>
    </row>
    <row r="68" spans="1:9" x14ac:dyDescent="0.25">
      <c r="A68" s="66" t="s">
        <v>2</v>
      </c>
      <c r="B68" s="130">
        <f>+'Questionnaire YR 2'!A24</f>
        <v>0</v>
      </c>
      <c r="C68" s="130"/>
      <c r="D68" s="130"/>
      <c r="E68" s="130"/>
      <c r="F68" s="130"/>
      <c r="G68" s="2"/>
      <c r="H68" s="72">
        <f>+'Questionnaire YR 2'!E24</f>
        <v>0</v>
      </c>
      <c r="I68" s="13"/>
    </row>
    <row r="69" spans="1:9" ht="13.8" thickBot="1" x14ac:dyDescent="0.3">
      <c r="A69" s="65" t="s">
        <v>3</v>
      </c>
      <c r="B69" s="130">
        <f>+'Questionnaire YR 2'!A26</f>
        <v>0</v>
      </c>
      <c r="C69" s="130"/>
      <c r="D69" s="130"/>
      <c r="E69" s="130"/>
      <c r="F69" s="130"/>
      <c r="G69" s="2"/>
      <c r="H69" s="72">
        <f>+'Questionnaire YR 2'!E26</f>
        <v>0</v>
      </c>
      <c r="I69" s="13"/>
    </row>
    <row r="70" spans="1:9" ht="13.8" thickTop="1" x14ac:dyDescent="0.25">
      <c r="A70" s="8"/>
      <c r="B70" s="2"/>
      <c r="C70" s="2"/>
      <c r="D70" s="2"/>
      <c r="E70" s="2"/>
      <c r="F70" s="2"/>
      <c r="G70" s="2" t="s">
        <v>29</v>
      </c>
      <c r="H70" s="76">
        <f>SUM(H66:H69)</f>
        <v>0</v>
      </c>
      <c r="I70" s="13"/>
    </row>
    <row r="71" spans="1:9" ht="18" customHeight="1" x14ac:dyDescent="0.25">
      <c r="A71" s="14" t="s">
        <v>74</v>
      </c>
      <c r="B71" s="2"/>
      <c r="C71" s="2"/>
      <c r="D71" s="2"/>
      <c r="E71" s="2"/>
      <c r="F71" s="2"/>
      <c r="G71" s="72">
        <f>+'Questionnaire YR 2'!B16</f>
        <v>0</v>
      </c>
      <c r="H71" s="17"/>
      <c r="I71" s="13"/>
    </row>
    <row r="72" spans="1:9" ht="14.25" customHeight="1" x14ac:dyDescent="0.25">
      <c r="A72" s="8" t="s">
        <v>70</v>
      </c>
      <c r="B72" s="2"/>
      <c r="C72" s="2"/>
      <c r="D72" s="2"/>
      <c r="E72" s="2"/>
      <c r="F72" s="2"/>
      <c r="G72" s="17"/>
      <c r="H72" s="17"/>
      <c r="I72" s="31">
        <f>+H70+(G71*H9/12)</f>
        <v>0</v>
      </c>
    </row>
    <row r="73" spans="1:9" ht="18" customHeight="1" thickBot="1" x14ac:dyDescent="0.3">
      <c r="A73" s="14"/>
      <c r="B73" s="2"/>
      <c r="C73" s="2"/>
      <c r="D73" s="2"/>
      <c r="E73" s="2"/>
      <c r="F73" s="2"/>
      <c r="G73" s="17"/>
      <c r="H73" s="17"/>
      <c r="I73" s="15"/>
    </row>
    <row r="74" spans="1:9" ht="13.8" thickBot="1" x14ac:dyDescent="0.3">
      <c r="A74" s="23" t="s">
        <v>75</v>
      </c>
      <c r="B74" s="22"/>
      <c r="C74" s="22"/>
      <c r="D74" s="22"/>
      <c r="E74" s="22"/>
      <c r="F74" s="22"/>
      <c r="G74" s="22" t="s">
        <v>69</v>
      </c>
      <c r="H74" s="49" t="e">
        <f>+I74/H9</f>
        <v>#DIV/0!</v>
      </c>
      <c r="I74" s="50">
        <f>IF(I61=0,0,+I72/I61)</f>
        <v>0</v>
      </c>
    </row>
    <row r="75" spans="1:9" ht="13.8" thickBot="1" x14ac:dyDescent="0.3">
      <c r="A75" s="8"/>
      <c r="B75" s="2"/>
      <c r="C75" s="2"/>
      <c r="D75" s="2"/>
      <c r="E75" s="2"/>
      <c r="F75" s="2"/>
      <c r="G75" s="2"/>
      <c r="H75" s="2"/>
      <c r="I75" s="13"/>
    </row>
    <row r="76" spans="1:9" ht="13.8" thickBot="1" x14ac:dyDescent="0.3">
      <c r="A76" s="23" t="s">
        <v>80</v>
      </c>
      <c r="B76" s="22"/>
      <c r="C76" s="22"/>
      <c r="D76" s="22"/>
      <c r="E76" s="22"/>
      <c r="F76" s="22"/>
      <c r="G76" s="22" t="s">
        <v>69</v>
      </c>
      <c r="H76" s="49" t="e">
        <f>+I76/H9</f>
        <v>#DIV/0!</v>
      </c>
      <c r="I76" s="50">
        <f>+I74+I63</f>
        <v>0</v>
      </c>
    </row>
    <row r="77" spans="1:9" x14ac:dyDescent="0.25">
      <c r="A77" s="85"/>
      <c r="B77" s="86"/>
      <c r="C77" s="86"/>
      <c r="D77" s="86"/>
      <c r="E77" s="86"/>
      <c r="F77" s="86"/>
      <c r="G77" s="86"/>
      <c r="H77" s="80"/>
      <c r="I77" s="87"/>
    </row>
    <row r="78" spans="1:9" x14ac:dyDescent="0.25">
      <c r="A78" s="14" t="s">
        <v>76</v>
      </c>
      <c r="B78" s="2"/>
      <c r="C78" s="2"/>
      <c r="D78" s="2"/>
      <c r="E78" s="2"/>
      <c r="F78" s="2"/>
      <c r="G78" s="2"/>
      <c r="H78" s="73"/>
      <c r="I78" s="31">
        <f>+I49+I52+I72-H9*I61</f>
        <v>0</v>
      </c>
    </row>
    <row r="79" spans="1:9" ht="13.8" thickBot="1" x14ac:dyDescent="0.3">
      <c r="A79" s="82"/>
      <c r="B79" s="4"/>
      <c r="C79" s="4"/>
      <c r="D79" s="4"/>
      <c r="E79" s="4"/>
      <c r="F79" s="4"/>
      <c r="G79" s="4"/>
      <c r="H79" s="83"/>
      <c r="I79" s="84"/>
    </row>
    <row r="80" spans="1:9" x14ac:dyDescent="0.25">
      <c r="C80" s="2"/>
      <c r="D80" s="2"/>
      <c r="E80" s="2"/>
    </row>
  </sheetData>
  <sheetProtection password="CC22" sheet="1" objects="1" scenarios="1" formatCells="0" formatColumns="0" formatRows="0" selectLockedCells="1"/>
  <dataConsolidate/>
  <mergeCells count="12">
    <mergeCell ref="B39:F39"/>
    <mergeCell ref="B40:F40"/>
    <mergeCell ref="B66:F66"/>
    <mergeCell ref="B67:F67"/>
    <mergeCell ref="B68:F68"/>
    <mergeCell ref="B69:F69"/>
    <mergeCell ref="B4:E4"/>
    <mergeCell ref="A13:C13"/>
    <mergeCell ref="A14:C14"/>
    <mergeCell ref="A15:C15"/>
    <mergeCell ref="B37:F37"/>
    <mergeCell ref="B38:F38"/>
  </mergeCells>
  <phoneticPr fontId="0" type="noConversion"/>
  <pageMargins left="0.5" right="0.5" top="0.75" bottom="0.25" header="0.5" footer="0.5"/>
  <pageSetup scale="98" fitToHeight="2" orientation="portrait" r:id="rId1"/>
  <headerFooter alignWithMargins="0"/>
  <ignoredErrors>
    <ignoredError sqref="G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720E9DD2EC7479F0365D2B84DE3CC" ma:contentTypeVersion="17" ma:contentTypeDescription="Create a new document." ma:contentTypeScope="" ma:versionID="e742693f14e909f580cfc0772b8097b1">
  <xsd:schema xmlns:xsd="http://www.w3.org/2001/XMLSchema" xmlns:xs="http://www.w3.org/2001/XMLSchema" xmlns:p="http://schemas.microsoft.com/office/2006/metadata/properties" xmlns:ns2="787ef488-6323-4201-89c6-ba3ff938174d" xmlns:ns3="596d234f-2661-477d-bd08-d17d1fe23bbf" targetNamespace="http://schemas.microsoft.com/office/2006/metadata/properties" ma:root="true" ma:fieldsID="a75a61028fa730444d6468edb06e8bf9" ns2:_="" ns3:_="">
    <xsd:import namespace="787ef488-6323-4201-89c6-ba3ff938174d"/>
    <xsd:import namespace="596d234f-2661-477d-bd08-d17d1fe23b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ef488-6323-4201-89c6-ba3ff93817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42b59f-5ca6-48d5-bb9b-3fae687fd128}" ma:internalName="TaxCatchAll" ma:showField="CatchAllData" ma:web="787ef488-6323-4201-89c6-ba3ff93817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d234f-2661-477d-bd08-d17d1fe23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a111455-114d-49f0-9458-12544ab5d3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6d234f-2661-477d-bd08-d17d1fe23bbf">
      <Terms xmlns="http://schemas.microsoft.com/office/infopath/2007/PartnerControls"/>
    </lcf76f155ced4ddcb4097134ff3c332f>
    <TaxCatchAll xmlns="787ef488-6323-4201-89c6-ba3ff938174d"/>
  </documentManagement>
</p:properties>
</file>

<file path=customXml/itemProps1.xml><?xml version="1.0" encoding="utf-8"?>
<ds:datastoreItem xmlns:ds="http://schemas.openxmlformats.org/officeDocument/2006/customXml" ds:itemID="{57C3A177-ECB6-4BB3-A522-70090BA4F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BBC286-C8D3-4297-873E-9F5DFAF2176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FD55495-DA48-4B6B-952B-52974431B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ef488-6323-4201-89c6-ba3ff938174d"/>
    <ds:schemaRef ds:uri="596d234f-2661-477d-bd08-d17d1fe23b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7DD3C5-8EFA-4DF1-8B1B-3604F9CB902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E1F77982-BBAB-476B-8EFF-58686ED8E87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Questionnaire YR1</vt:lpstr>
      <vt:lpstr>Questionnaire YR 2</vt:lpstr>
      <vt:lpstr>Analysis</vt:lpstr>
      <vt:lpstr>Analysis!Print_Area</vt:lpstr>
      <vt:lpstr>'Questionnaire YR 2'!Print_Area</vt:lpstr>
      <vt:lpstr>'Questionnaire YR1'!Print_Area</vt:lpstr>
    </vt:vector>
  </TitlesOfParts>
  <Company>Bird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Maha Wakileh</cp:lastModifiedBy>
  <cp:lastPrinted>2010-02-25T08:06:58Z</cp:lastPrinted>
  <dcterms:created xsi:type="dcterms:W3CDTF">2002-09-29T13:49:58Z</dcterms:created>
  <dcterms:modified xsi:type="dcterms:W3CDTF">2025-09-09T10:48:50Z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Chava Doukhan</vt:lpwstr>
  </property>
  <property fmtid="{D5CDD505-2E9C-101B-9397-08002B2CF9AE}" pid="3" name="Order">
    <vt:lpwstr>68600.0000000000</vt:lpwstr>
  </property>
  <property fmtid="{D5CDD505-2E9C-101B-9397-08002B2CF9AE}" pid="4" name="display_urn:schemas-microsoft-com:office:office#Author">
    <vt:lpwstr>Chava Doukhan</vt:lpwstr>
  </property>
  <property fmtid="{D5CDD505-2E9C-101B-9397-08002B2CF9AE}" pid="5" name="_dlc_DocId">
    <vt:lpwstr>2VTVXEE526PJ-1833488431-584433</vt:lpwstr>
  </property>
  <property fmtid="{D5CDD505-2E9C-101B-9397-08002B2CF9AE}" pid="6" name="_dlc_DocIdItemGuid">
    <vt:lpwstr>5d86fc05-a308-41e8-9548-c617ff9c4e11</vt:lpwstr>
  </property>
  <property fmtid="{D5CDD505-2E9C-101B-9397-08002B2CF9AE}" pid="7" name="_dlc_DocIdUrl">
    <vt:lpwstr>https://birdf.sharepoint.com/sites/Internal/_layouts/15/DocIdRedir.aspx?ID=2VTVXEE526PJ-1833488431-584433, 2VTVXEE526PJ-1833488431-584433</vt:lpwstr>
  </property>
</Properties>
</file>